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ate1904="1" autoCompressPictures="0"/>
  <mc:AlternateContent xmlns:mc="http://schemas.openxmlformats.org/markup-compatibility/2006">
    <mc:Choice Requires="x15">
      <x15ac:absPath xmlns:x15ac="http://schemas.microsoft.com/office/spreadsheetml/2010/11/ac" url="/Volumes/Pro2nd/6.サイト/ハウオリ/Site/tif/download/"/>
    </mc:Choice>
  </mc:AlternateContent>
  <xr:revisionPtr revIDLastSave="0" documentId="8_{489F5473-1AE7-3740-85E2-4AD98FF01E64}" xr6:coauthVersionLast="47" xr6:coauthVersionMax="47" xr10:uidLastSave="{00000000-0000-0000-0000-000000000000}"/>
  <bookViews>
    <workbookView showHorizontalScroll="0" xWindow="24440" yWindow="12680" windowWidth="24320" windowHeight="21600" tabRatio="794" xr2:uid="{00000000-000D-0000-FFFF-FFFF00000000}"/>
  </bookViews>
  <sheets>
    <sheet name="お申込み" sheetId="6" r:id="rId1"/>
    <sheet name="グループ" sheetId="1" r:id="rId2"/>
    <sheet name="ステージ" sheetId="2" r:id="rId3"/>
    <sheet name="ポートレート" sheetId="10" r:id="rId4"/>
    <sheet name="写真集計" sheetId="3" r:id="rId5"/>
    <sheet name="金額確認" sheetId="5" r:id="rId6"/>
    <sheet name="master" sheetId="9" state="hidden" r:id="rId7"/>
  </sheets>
  <definedNames>
    <definedName name="conpe">#REF!</definedName>
    <definedName name="furikomi">金額確認!$C$24:$E$29</definedName>
    <definedName name="siharai">金額確認!$C$24:$E$34</definedName>
    <definedName name="team">master!$B$2:$C$100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10" l="1"/>
  <c r="E14" i="3" s="1"/>
  <c r="G14" i="3" s="1"/>
  <c r="J16" i="10"/>
  <c r="E13" i="3" s="1"/>
  <c r="G13" i="3" s="1"/>
  <c r="H15" i="5"/>
  <c r="E23" i="6"/>
  <c r="D25" i="1" l="1"/>
  <c r="E7" i="3" s="1"/>
  <c r="G7" i="3" s="1"/>
  <c r="F25" i="1"/>
  <c r="E9" i="3" s="1"/>
  <c r="G9" i="3" s="1"/>
  <c r="I9" i="2"/>
  <c r="E12" i="3" s="1"/>
  <c r="G12" i="3" s="1"/>
  <c r="G9" i="2"/>
  <c r="E10" i="3" s="1"/>
  <c r="G10" i="3" s="1"/>
  <c r="H9" i="2"/>
  <c r="E11" i="3" s="1"/>
  <c r="G11" i="3" s="1"/>
  <c r="E17" i="6"/>
  <c r="E25" i="1"/>
  <c r="E8" i="3" s="1"/>
  <c r="G8" i="3" s="1"/>
  <c r="G15" i="3" l="1"/>
  <c r="H5" i="5" s="1"/>
  <c r="H6" i="5" s="1"/>
  <c r="H7" i="5" s="1"/>
  <c r="H8" i="5" l="1"/>
  <c r="H9" i="5" s="1"/>
  <c r="H10" i="5" l="1"/>
  <c r="H11" i="5" l="1"/>
  <c r="H12" i="5" s="1"/>
</calcChain>
</file>

<file path=xl/sharedStrings.xml><?xml version="1.0" encoding="utf-8"?>
<sst xmlns="http://schemas.openxmlformats.org/spreadsheetml/2006/main" count="287" uniqueCount="164">
  <si>
    <t>※このページは確認のみで、入力欄はありません。</t>
    <rPh sb="7" eb="9">
      <t>カクニン</t>
    </rPh>
    <rPh sb="13" eb="16">
      <t>ニュウリョクラン</t>
    </rPh>
    <phoneticPr fontId="3"/>
  </si>
  <si>
    <t>写真合計金額</t>
    <rPh sb="0" eb="6">
      <t>シャシンゴウケイキンガク</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</si>
  <si>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</si>
  <si>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</si>
  <si>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</si>
  <si>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</si>
  <si>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</si>
  <si>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</si>
  <si>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</si>
  <si>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</si>
  <si>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r>
      <t>西荻窪支店</t>
    </r>
    <r>
      <rPr>
        <sz val="14"/>
        <rFont val="ＭＳ Ｐゴシック"/>
        <family val="3"/>
        <charset val="128"/>
      </rPr>
      <t>（245）</t>
    </r>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</si>
  <si>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</si>
  <si>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</si>
  <si>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</si>
  <si>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</si>
  <si>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t>写真番号が正しくありません。</t>
    <rPh sb="0" eb="4">
      <t>シャシンバンゴウ</t>
    </rPh>
    <rPh sb="5" eb="6">
      <t>タダ</t>
    </rPh>
    <phoneticPr fontId="3"/>
  </si>
  <si>
    <t>お振込名義</t>
    <rPh sb="1" eb="3">
      <t>フリコミ</t>
    </rPh>
    <rPh sb="3" eb="5">
      <t>メイギ</t>
    </rPh>
    <phoneticPr fontId="3"/>
  </si>
  <si>
    <t>発送先宛名</t>
    <rPh sb="0" eb="5">
      <t>ハッソウアテナ</t>
    </rPh>
    <phoneticPr fontId="3"/>
  </si>
  <si>
    <t>【最終金額確認】</t>
    <rPh sb="1" eb="5">
      <t>サイシュウキンガク</t>
    </rPh>
    <rPh sb="5" eb="7">
      <t>シュウケイカクニン</t>
    </rPh>
    <phoneticPr fontId="3"/>
  </si>
  <si>
    <t>〔銀行口座〕</t>
    <rPh sb="1" eb="5">
      <t>ギンコウコウザ</t>
    </rPh>
    <phoneticPr fontId="3"/>
  </si>
  <si>
    <t>口座番号：00180-4-427338</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</si>
  <si>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</si>
  <si>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</si>
  <si>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</si>
  <si>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</si>
  <si>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</si>
  <si>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１０９４６５６</t>
  </si>
  <si>
    <t>ご入金予定</t>
    <phoneticPr fontId="3"/>
  </si>
  <si>
    <r>
      <rPr>
        <sz val="16"/>
        <color indexed="10"/>
        <rFont val="ＭＳ Ｐゴシック"/>
        <family val="3"/>
        <charset val="128"/>
      </rPr>
      <t>※</t>
    </r>
    <phoneticPr fontId="3"/>
  </si>
  <si>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</si>
  <si>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</si>
  <si>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</si>
  <si>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</si>
  <si>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t>
  </si>
  <si>
    <t>〔ゆうちょ振替口座〕</t>
    <rPh sb="7" eb="9">
      <t>ユウビンコウザ</t>
    </rPh>
    <phoneticPr fontId="3"/>
  </si>
  <si>
    <t>ご入金が確認できない場合、商品を発送できかねますのでご注意ください。</t>
  </si>
  <si>
    <r>
      <rPr>
        <sz val="16"/>
        <rFont val="ＭＳ Ｐゴシック"/>
        <family val="3"/>
        <charset val="128"/>
      </rPr>
      <t>SS</t>
    </r>
    <r>
      <rPr>
        <sz val="14"/>
        <rFont val="ＭＳ Ｐゴシック"/>
        <family val="3"/>
        <charset val="128"/>
      </rPr>
      <t xml:space="preserve">
</t>
    </r>
    <r>
      <rPr>
        <sz val="10"/>
        <rFont val="ＭＳ Ｐゴシック"/>
        <family val="3"/>
        <charset val="128"/>
      </rPr>
      <t>89mm×133mm</t>
    </r>
    <phoneticPr fontId="3"/>
  </si>
  <si>
    <r>
      <rPr>
        <sz val="16"/>
        <rFont val="ＭＳ Ｐゴシック"/>
        <family val="3"/>
        <charset val="128"/>
      </rPr>
      <t>SL</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</si>
  <si>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GS</t>
    </r>
    <r>
      <rPr>
        <sz val="14"/>
        <rFont val="ＭＳ Ｐゴシック"/>
        <family val="3"/>
        <charset val="128"/>
      </rPr>
      <t xml:space="preserve">
</t>
    </r>
    <r>
      <rPr>
        <sz val="10"/>
        <rFont val="ＭＳ Ｐゴシック"/>
        <family val="3"/>
        <charset val="128"/>
      </rPr>
      <t>127mm×190mm</t>
    </r>
    <phoneticPr fontId="3"/>
  </si>
  <si>
    <r>
      <t>GS</t>
    </r>
    <r>
      <rPr>
        <sz val="12"/>
        <rFont val="ＭＳ Ｐゴシック"/>
        <family val="3"/>
        <charset val="128"/>
      </rPr>
      <t>（127mm×190mm）</t>
    </r>
    <phoneticPr fontId="3"/>
  </si>
  <si>
    <r>
      <t>GL</t>
    </r>
    <r>
      <rPr>
        <sz val="12"/>
        <rFont val="ＭＳ Ｐゴシック"/>
        <family val="3"/>
        <charset val="128"/>
      </rPr>
      <t>(305mm×420mm)</t>
    </r>
    <phoneticPr fontId="3"/>
  </si>
  <si>
    <r>
      <t>SS</t>
    </r>
    <r>
      <rPr>
        <sz val="12"/>
        <rFont val="ＭＳ Ｐゴシック"/>
        <family val="3"/>
        <charset val="128"/>
      </rPr>
      <t>（89mm×133mm）</t>
    </r>
    <phoneticPr fontId="3"/>
  </si>
  <si>
    <r>
      <t>SL</t>
    </r>
    <r>
      <rPr>
        <sz val="12"/>
        <rFont val="ＭＳ Ｐゴシック"/>
        <family val="3"/>
        <charset val="128"/>
      </rPr>
      <t>（127mm×190mm）</t>
    </r>
    <phoneticPr fontId="3"/>
  </si>
  <si>
    <t>GS</t>
    <phoneticPr fontId="3"/>
  </si>
  <si>
    <t>GL</t>
    <phoneticPr fontId="3"/>
  </si>
  <si>
    <t>←宛名とお振込人が異なる場合のみご記入ください。</t>
    <rPh sb="1" eb="3">
      <t>アテナ</t>
    </rPh>
    <rPh sb="5" eb="8">
      <t>フリコミニン</t>
    </rPh>
    <rPh sb="9" eb="10">
      <t>コト</t>
    </rPh>
    <rPh sb="12" eb="14">
      <t>バアイ</t>
    </rPh>
    <rPh sb="17" eb="19">
      <t>キニュウ</t>
    </rPh>
    <phoneticPr fontId="3"/>
  </si>
  <si>
    <t>ハラウNo.</t>
    <phoneticPr fontId="3"/>
  </si>
  <si>
    <t>ハラウ名</t>
    <rPh sb="3" eb="4">
      <t>メイ</t>
    </rPh>
    <phoneticPr fontId="3"/>
  </si>
  <si>
    <t>写真番号(GxxA〜)</t>
    <rPh sb="0" eb="4">
      <t>シャシンバンゴウ</t>
    </rPh>
    <phoneticPr fontId="3"/>
  </si>
  <si>
    <t>スナップ写真番号は5桁です</t>
    <rPh sb="4" eb="8">
      <t>シャシンバンゴウ</t>
    </rPh>
    <rPh sb="10" eb="11">
      <t>ケタ</t>
    </rPh>
    <phoneticPr fontId="3"/>
  </si>
  <si>
    <t>〔オンライン決済〕</t>
    <rPh sb="6" eb="8">
      <t>ケッサイ</t>
    </rPh>
    <phoneticPr fontId="3"/>
  </si>
  <si>
    <t>PayPal</t>
    <phoneticPr fontId="3"/>
  </si>
  <si>
    <t>なお、口座振り込みの際の振込手数料はお客様負担にてお願いします。</t>
    <rPh sb="3" eb="6">
      <t>コウザフ</t>
    </rPh>
    <rPh sb="7" eb="8">
      <t>コ</t>
    </rPh>
    <rPh sb="10" eb="11">
      <t>サイ</t>
    </rPh>
    <phoneticPr fontId="3"/>
  </si>
  <si>
    <t>世界で2億5000万人以上に利用されている安心で簡単なオンライン決済サービスです。</t>
    <phoneticPr fontId="3"/>
  </si>
  <si>
    <t>ペイパルが仲介することで、支払い情報を弊社に伝えることなく決済ができるので安心です。</t>
    <phoneticPr fontId="3"/>
  </si>
  <si>
    <t>以下のクレジットカード・デビットカード、銀行口座でお支払いいただけます。</t>
    <rPh sb="0" eb="2">
      <t>イカ</t>
    </rPh>
    <phoneticPr fontId="3"/>
  </si>
  <si>
    <t>写真番号(xx001〜)</t>
    <rPh sb="0" eb="4">
      <t>シャシンバンゴウ</t>
    </rPh>
    <phoneticPr fontId="3"/>
  </si>
  <si>
    <t>※修正するには［集合写真］［スナップ］［ＤＶＤ］各シートを訂正して下さい。</t>
    <rPh sb="1" eb="3">
      <t>シュウセイ</t>
    </rPh>
    <rPh sb="8" eb="12">
      <t>シュウゴウシャシンカクテイセイクダ</t>
    </rPh>
    <phoneticPr fontId="3"/>
  </si>
  <si>
    <t>下記いずれかの口座にお振り込みいただくか、PayPalにてオンライン決済を行って下さい。</t>
    <rPh sb="18" eb="20">
      <t>ケッサイ</t>
    </rPh>
    <rPh sb="21" eb="22">
      <t>オコナ</t>
    </rPh>
    <rPh sb="24" eb="25">
      <t>クダ</t>
    </rPh>
    <phoneticPr fontId="3"/>
  </si>
  <si>
    <r>
      <t>商品の性格上、</t>
    </r>
    <r>
      <rPr>
        <sz val="14"/>
        <color indexed="10"/>
        <rFont val="ＭＳ Ｐゴシック"/>
        <family val="3"/>
        <charset val="128"/>
      </rPr>
      <t>代金は先払い</t>
    </r>
    <r>
      <rPr>
        <sz val="14"/>
        <rFont val="ＭＳ Ｐゴシック"/>
        <family val="3"/>
        <charset val="128"/>
      </rPr>
      <t>でお願いします。上記『お支払合計金額』を</t>
    </r>
    <r>
      <rPr>
        <sz val="14"/>
        <color rgb="FFFF0000"/>
        <rFont val="ＭＳ Ｐゴシック"/>
        <family val="3"/>
        <charset val="128"/>
      </rPr>
      <t>商品発送予定日前日</t>
    </r>
    <r>
      <rPr>
        <sz val="14"/>
        <rFont val="ＭＳ Ｐゴシック"/>
        <family val="3"/>
        <charset val="128"/>
      </rPr>
      <t>までに</t>
    </r>
    <rPh sb="15" eb="16">
      <t>ネガ</t>
    </rPh>
    <rPh sb="21" eb="23">
      <t>ジョウキ</t>
    </rPh>
    <rPh sb="25" eb="31">
      <t>シハライゴウケイキンガク</t>
    </rPh>
    <rPh sb="33" eb="34">
      <t>ショウヒンハッソウヨテイカキコウザモウシコゴ</t>
    </rPh>
    <phoneticPr fontId="3"/>
  </si>
  <si>
    <t>このお申込書は６枚のシートで構成されています。</t>
    <rPh sb="3" eb="7">
      <t>モウシコミショハ</t>
    </rPh>
    <rPh sb="8" eb="9">
      <t>マイ</t>
    </rPh>
    <rPh sb="14" eb="16">
      <t>コウセイ</t>
    </rPh>
    <phoneticPr fontId="3"/>
  </si>
  <si>
    <t>←表示される名称に不都合がある場合、
　　メール本文にてご指摘ください。</t>
    <rPh sb="0" eb="1">
      <t>シャシンイチランページ</t>
    </rPh>
    <rPh sb="1" eb="3">
      <t xml:space="preserve">ヒョウジサレルメイショウニ </t>
    </rPh>
    <rPh sb="9" eb="12">
      <t xml:space="preserve">フツゴウガアルバアイ、 </t>
    </rPh>
    <phoneticPr fontId="3"/>
  </si>
  <si>
    <t>GD</t>
    <phoneticPr fontId="3"/>
  </si>
  <si>
    <t>目つむり等を確認・修正の上、ＧＳ・ＧＬにはイベントロゴフレーム（写真下部の飾り）を添えてお届けします。</t>
    <phoneticPr fontId="3"/>
  </si>
  <si>
    <t>※</t>
    <rPh sb="0" eb="1">
      <t>イコウノ</t>
    </rPh>
    <phoneticPr fontId="3"/>
  </si>
  <si>
    <t>写真番号先頭が『G』から始まる写真をご指定ください。（Ｇ以降の2桁がハラウ番号です）</t>
  </si>
  <si>
    <t>※</t>
    <rPh sb="0" eb="1">
      <t>シャシンバンゴウランスウリョウマイスウ クダ</t>
    </rPh>
    <phoneticPr fontId="3"/>
  </si>
  <si>
    <t>※</t>
    <rPh sb="0" eb="1">
      <t>キロイブブンニュウリョクカノウ</t>
    </rPh>
    <phoneticPr fontId="3"/>
  </si>
  <si>
    <t>黄色い部分だけ入力が可能です。</t>
  </si>
  <si>
    <t>※</t>
    <rPh sb="0" eb="1">
      <t>ハンカクエイスウジニュウリョククダ</t>
    </rPh>
    <phoneticPr fontId="3"/>
  </si>
  <si>
    <t>半角英数字で入力して下さい。</t>
  </si>
  <si>
    <t>写真番号とともに、〔GS・GL・GD〕いずれかの欄に数量を入力して下さい。</t>
    <rPh sb="26" eb="28">
      <t xml:space="preserve">スウリョウ </t>
    </rPh>
    <phoneticPr fontId="3"/>
  </si>
  <si>
    <t>スナップ写真の写真番号は、先頭2桁がハラウ番号、末尾3桁が連番になっています。</t>
  </si>
  <si>
    <t>先頭の「0」も省略せず、必ず5桁で入力してください。</t>
  </si>
  <si>
    <t>写真番号とともに、〔SS・SL・SD〕いずれかの欄に数量を入力して下さい。</t>
  </si>
  <si>
    <t>みずほ銀行</t>
    <rPh sb="3" eb="5">
      <t xml:space="preserve">ギンコウ </t>
    </rPh>
    <phoneticPr fontId="3"/>
  </si>
  <si>
    <t>ゆうちょ銀行</t>
    <rPh sb="4" eb="6">
      <t xml:space="preserve">ギンコウ </t>
    </rPh>
    <phoneticPr fontId="3"/>
  </si>
  <si>
    <t>ゆうちょ振替</t>
    <rPh sb="4" eb="6">
      <t xml:space="preserve">フリカエ </t>
    </rPh>
    <phoneticPr fontId="3"/>
  </si>
  <si>
    <t>PayPal決済</t>
    <rPh sb="6" eb="8">
      <t xml:space="preserve">ケッサイ </t>
    </rPh>
    <phoneticPr fontId="3"/>
  </si>
  <si>
    <t>←『お知らせ』の〔ハラウNo.・ハラウ名について〕をご一読ください</t>
    <rPh sb="0" eb="1">
      <t>シャシンイチランページ</t>
    </rPh>
    <phoneticPr fontId="3"/>
  </si>
  <si>
    <t>ハーラウ オ ピリアロハ</t>
  </si>
  <si>
    <t>ナーフラ ピリアロハ</t>
  </si>
  <si>
    <r>
      <rPr>
        <sz val="16"/>
        <rFont val="ＭＳ Ｐゴシック"/>
        <family val="3"/>
        <charset val="128"/>
      </rPr>
      <t>GL</t>
    </r>
    <r>
      <rPr>
        <sz val="14"/>
        <rFont val="ＭＳ Ｐゴシック"/>
        <family val="3"/>
        <charset val="128"/>
      </rPr>
      <t xml:space="preserve">
</t>
    </r>
    <r>
      <rPr>
        <sz val="10"/>
        <rFont val="ＭＳ Ｐゴシック"/>
        <family val="3"/>
        <charset val="128"/>
      </rPr>
      <t>203mm x 305mm</t>
    </r>
    <phoneticPr fontId="3"/>
  </si>
  <si>
    <t>toi@hauoli.net</t>
    <phoneticPr fontId="3"/>
  </si>
  <si>
    <t>ハーラウ オ リーリーレフア</t>
  </si>
  <si>
    <t>フラ ハーラウ オ ヘレイピリナヘ</t>
  </si>
  <si>
    <t>カヴァイウラオカラーイアーパナ•ハーラウ カヴァナアオ</t>
  </si>
  <si>
    <t>ハーラウフラ オ ケ アーヌエヌエ オ ナラニ</t>
  </si>
  <si>
    <t>ナ メア フラ オ エマラニ</t>
  </si>
  <si>
    <t>ハーラウ オ リリノエ</t>
  </si>
  <si>
    <t>ココフラスタジオ</t>
  </si>
  <si>
    <t>ロコアロハ</t>
  </si>
  <si>
    <t>当申込書およびホームページ記載の金額はすべて消費税10%の税込金額です。 登録事業者番号：T8013302018379</t>
    <rPh sb="0" eb="3">
      <t xml:space="preserve">シュウケイビオヨビハッソウビニツキマシテｈ </t>
    </rPh>
    <rPh sb="21" eb="23">
      <t xml:space="preserve">カホウデ </t>
    </rPh>
    <phoneticPr fontId="3"/>
  </si>
  <si>
    <t>ご購入金額計</t>
  </si>
  <si>
    <t>内 外税10%対象計</t>
    <rPh sb="0" eb="1">
      <t xml:space="preserve">ウチ </t>
    </rPh>
    <rPh sb="2" eb="4">
      <t xml:space="preserve">ソトゼイ </t>
    </rPh>
    <rPh sb="7" eb="9">
      <t xml:space="preserve">タイショウ </t>
    </rPh>
    <rPh sb="9" eb="10">
      <t xml:space="preserve">ケイ </t>
    </rPh>
    <phoneticPr fontId="3"/>
  </si>
  <si>
    <t>割引適用後外税10%計</t>
    <rPh sb="0" eb="5">
      <t xml:space="preserve">ワリビキテキヨウゴ </t>
    </rPh>
    <rPh sb="5" eb="10">
      <t>ソトゼイガク</t>
    </rPh>
    <rPh sb="10" eb="11">
      <t xml:space="preserve">ケイ </t>
    </rPh>
    <phoneticPr fontId="3"/>
  </si>
  <si>
    <t>商品合計金額</t>
  </si>
  <si>
    <t>お支払合計金額</t>
    <phoneticPr fontId="3"/>
  </si>
  <si>
    <r>
      <t xml:space="preserve">EXCEL申込書ご利用割引 </t>
    </r>
    <r>
      <rPr>
        <sz val="10"/>
        <color rgb="FFFF0000"/>
        <rFont val="ＭＳ Ｐゴシック"/>
        <family val="2"/>
        <charset val="128"/>
      </rPr>
      <t>※1</t>
    </r>
    <phoneticPr fontId="3"/>
  </si>
  <si>
    <t>商品合計金額が2,000円未満の場合発送手数料500円</t>
    <rPh sb="18" eb="23">
      <t xml:space="preserve">ハッソウテスウリョウ </t>
    </rPh>
    <phoneticPr fontId="3"/>
  </si>
  <si>
    <t>いずれかのお支払予定のチェックボックスをオンにしてご指定ください。</t>
    <rPh sb="6" eb="10">
      <t>シハライヨテイ</t>
    </rPh>
    <phoneticPr fontId="3"/>
  </si>
  <si>
    <t>※お申込書到着後、PayPal決済請求書をメールでお送りします</t>
    <rPh sb="2" eb="8">
      <t>モウシコミショトウチャクゴ</t>
    </rPh>
    <rPh sb="15" eb="20">
      <t>ケッサイヨウセイキュウショ</t>
    </rPh>
    <rPh sb="26" eb="27">
      <t>オク</t>
    </rPh>
    <phoneticPr fontId="3"/>
  </si>
  <si>
    <t>郵便局備え付けの払込用紙をご利用ください。払込み機能付きのゆうちょ銀行ATMからもお払込いただけます。</t>
  </si>
  <si>
    <t>【代金お振込み先の指定】</t>
    <rPh sb="1" eb="3">
      <t>ショウヒンダイキン</t>
    </rPh>
    <rPh sb="4" eb="5">
      <t>フ</t>
    </rPh>
    <rPh sb="5" eb="6">
      <t>コ</t>
    </rPh>
    <rPh sb="7" eb="8">
      <t xml:space="preserve">サキ </t>
    </rPh>
    <rPh sb="9" eb="11">
      <t>シテイ</t>
    </rPh>
    <phoneticPr fontId="3"/>
  </si>
  <si>
    <t>お支払い先</t>
    <rPh sb="1" eb="3">
      <t>シハラ</t>
    </rPh>
    <rPh sb="4" eb="5">
      <t xml:space="preserve">サキ </t>
    </rPh>
    <phoneticPr fontId="3"/>
  </si>
  <si>
    <r>
      <t>また、</t>
    </r>
    <r>
      <rPr>
        <sz val="16"/>
        <color rgb="FFFF0000"/>
        <rFont val="ＭＳ Ｐゴシック"/>
        <family val="2"/>
        <charset val="128"/>
      </rPr>
      <t>代金お振り込みの指定</t>
    </r>
    <r>
      <rPr>
        <sz val="16"/>
        <rFont val="ＭＳ Ｐゴシック"/>
        <family val="2"/>
        <charset val="128"/>
      </rPr>
      <t>がございますので</t>
    </r>
    <r>
      <rPr>
        <sz val="16"/>
        <color rgb="FFFF0000"/>
        <rFont val="ＭＳ Ｐゴシック"/>
        <family val="3"/>
        <charset val="128"/>
      </rPr>
      <t>必ずご確認ください。</t>
    </r>
    <rPh sb="3" eb="5">
      <t xml:space="preserve">ダイキンオフリコミノシテイガゴザイマスノデ </t>
    </rPh>
    <rPh sb="21" eb="22">
      <t>カナラ</t>
    </rPh>
    <rPh sb="24" eb="26">
      <t>カクニン</t>
    </rPh>
    <phoneticPr fontId="3"/>
  </si>
  <si>
    <r>
      <t>特に</t>
    </r>
    <r>
      <rPr>
        <sz val="16"/>
        <color rgb="FFFF0000"/>
        <rFont val="ＭＳ Ｐゴシック"/>
        <family val="3"/>
        <charset val="128"/>
      </rPr>
      <t>右端６シート目『金額確認』シート</t>
    </r>
    <r>
      <rPr>
        <sz val="16"/>
        <rFont val="ＭＳ Ｐゴシック"/>
        <family val="3"/>
        <charset val="128"/>
      </rPr>
      <t>においてEXCEL申込書ご利用割引が計算され</t>
    </r>
    <r>
      <rPr>
        <sz val="16"/>
        <color rgb="FFFF0000"/>
        <rFont val="ＭＳ Ｐゴシック"/>
        <family val="2"/>
        <charset val="128"/>
      </rPr>
      <t>お支払合計金額</t>
    </r>
    <r>
      <rPr>
        <sz val="16"/>
        <rFont val="ＭＳ Ｐゴシック"/>
        <family val="3"/>
        <charset val="128"/>
      </rPr>
      <t>が表示されます。</t>
    </r>
    <rPh sb="0" eb="1">
      <t>トク</t>
    </rPh>
    <rPh sb="2" eb="4">
      <t>ウタン</t>
    </rPh>
    <rPh sb="8" eb="9">
      <t>メ</t>
    </rPh>
    <rPh sb="10" eb="14">
      <t>キンガクカクニン</t>
    </rPh>
    <rPh sb="48" eb="50">
      <t xml:space="preserve">ヒョウジサレマス。 </t>
    </rPh>
    <phoneticPr fontId="3"/>
  </si>
  <si>
    <r>
      <rPr>
        <sz val="14"/>
        <color indexed="10"/>
        <rFont val="ＭＳ Ｐゴシック"/>
        <family val="3"/>
        <charset val="128"/>
      </rPr>
      <t>※1</t>
    </r>
    <r>
      <rPr>
        <sz val="14"/>
        <rFont val="ＭＳ Ｐゴシック"/>
        <family val="3"/>
        <charset val="128"/>
      </rPr>
      <t>　税抜き本体価格から基本一律5%OFF　本体価格25,000円以上の場合は10%OFF　が自動計算されます。</t>
    </r>
    <rPh sb="3" eb="5">
      <t xml:space="preserve">ゼイヌキホンタイカカク </t>
    </rPh>
    <rPh sb="12" eb="14">
      <t>キホン</t>
    </rPh>
    <rPh sb="14" eb="16">
      <t>イチリツ</t>
    </rPh>
    <rPh sb="22" eb="26">
      <t xml:space="preserve">ホンタイカカク </t>
    </rPh>
    <phoneticPr fontId="3"/>
  </si>
  <si>
    <t>ハラウ フラ オ カ ラー</t>
  </si>
  <si>
    <t>ナ プア オ マーヒエ</t>
  </si>
  <si>
    <t>ナニマリエ フラスタジオ</t>
  </si>
  <si>
    <t>ハーラウ ケ オル モアニケアラ</t>
  </si>
  <si>
    <t>ラウアエ フラスタジオ</t>
  </si>
  <si>
    <t>ハーラウ フラ オ カ オルオルオハナ</t>
  </si>
  <si>
    <t>フラ オ ナニ マーリエ</t>
  </si>
  <si>
    <t>プアマエオレ フラスタジオ</t>
  </si>
  <si>
    <t>フラハラウ オ レイヒヴァオナラニアーケア</t>
  </si>
  <si>
    <t>ハーラウ オ ナー フル アノラニ</t>
  </si>
  <si>
    <t>ハーラウ フラ オ アロハプメハナ</t>
  </si>
  <si>
    <t>フラ・ハーラウ・カナニ・プウヴァイ</t>
  </si>
  <si>
    <t>ナーマモ オ クーリアイカウイ</t>
  </si>
  <si>
    <t>フラスタジオ レア自由が丘</t>
  </si>
  <si>
    <t>ラニカイダンススタジオ</t>
  </si>
  <si>
    <t>ハーラウ モク ヴァエナ</t>
  </si>
  <si>
    <t>リノマヘアラニ フラスタジオ</t>
  </si>
  <si>
    <t>HKS</t>
  </si>
  <si>
    <t>ハーラウ フラ オ ポリナヘ カ メア ラニ</t>
  </si>
  <si>
    <t>ハラウフラオレイフルマモ</t>
  </si>
  <si>
    <t>ハラウ ナヴェヒ ポーマイカイ</t>
  </si>
  <si>
    <t>アロハレイ・フラスタジオ</t>
  </si>
  <si>
    <t>ハーラウ オ ケアロプアケア</t>
  </si>
  <si>
    <t>カパハアヴェヘラーケアラウラ</t>
  </si>
  <si>
    <t>プメハナカハレフラ オ ロケラニ</t>
  </si>
  <si>
    <t>ハーラウフラ ナネアイコウナニ</t>
  </si>
  <si>
    <t>ハーラウ フラ オ アロハラニ エルア ヤマト</t>
  </si>
  <si>
    <t>ハーラウ フラ オ ウイラニ</t>
  </si>
  <si>
    <t>マイレラウリィ フラスタジオ</t>
  </si>
  <si>
    <t>フラ ウイラニオハナ</t>
  </si>
  <si>
    <t>カ ハアヘオ オ カ レイ プノフ</t>
  </si>
  <si>
    <t>【グループ写真指定】</t>
    <rPh sb="5" eb="9">
      <t>シュウゴウシャシンシテイ</t>
    </rPh>
    <phoneticPr fontId="3"/>
  </si>
  <si>
    <t>【ステージ写真指定】</t>
    <rPh sb="5" eb="9">
      <t>シュウゴウシャシンシテイ</t>
    </rPh>
    <phoneticPr fontId="3"/>
  </si>
  <si>
    <t>※</t>
    <phoneticPr fontId="3"/>
  </si>
  <si>
    <t>写真番号先頭が『G』から始まる集合写真は、こちらのシートではお申込みになれません。</t>
    <phoneticPr fontId="3"/>
  </si>
  <si>
    <t>【ポートレート写真指定】</t>
    <rPh sb="7" eb="11">
      <t>シュウゴウシャシンシテイ</t>
    </rPh>
    <phoneticPr fontId="3"/>
  </si>
  <si>
    <t>撮影整
理番号</t>
    <rPh sb="0" eb="6">
      <t xml:space="preserve">サツエイセイリバンゴウ </t>
    </rPh>
    <phoneticPr fontId="3"/>
  </si>
  <si>
    <t>お名前</t>
    <phoneticPr fontId="3"/>
  </si>
  <si>
    <t>標準</t>
    <rPh sb="0" eb="2">
      <t xml:space="preserve">ヒョウジュン </t>
    </rPh>
    <phoneticPr fontId="3"/>
  </si>
  <si>
    <t>レタッチ
あり</t>
    <phoneticPr fontId="3"/>
  </si>
  <si>
    <t>『撮影整理番号』がご不明の場合お名前をご記入ください／レタッチをご希望の場合、『レタッチ』欄に○をご記入ください</t>
    <phoneticPr fontId="31"/>
  </si>
  <si>
    <t>レタッチご不要の場合『標準』、レタッチご希望の場合『レタッチあり』に数量をご記入ください</t>
    <rPh sb="11" eb="13">
      <t xml:space="preserve">ヒョウジュン </t>
    </rPh>
    <rPh sb="34" eb="36">
      <t xml:space="preserve">スウリョウヲゴキニュウクダサイ </t>
    </rPh>
    <phoneticPr fontId="31"/>
  </si>
  <si>
    <t>※枚数等を修正するには［グループ］［ステージ］［ポートレート］各シートを訂正して下さい。</t>
    <rPh sb="1" eb="4">
      <t>マイスウトウ</t>
    </rPh>
    <rPh sb="5" eb="7">
      <t>シュウセイ</t>
    </rPh>
    <rPh sb="23" eb="24">
      <t>カク</t>
    </rPh>
    <rPh sb="30" eb="32">
      <t>テイセイ</t>
    </rPh>
    <rPh sb="34" eb="35">
      <t>クダ</t>
    </rPh>
    <phoneticPr fontId="3"/>
  </si>
  <si>
    <t>グループ写真写真</t>
    <phoneticPr fontId="3"/>
  </si>
  <si>
    <t>ステージ写真</t>
    <phoneticPr fontId="3"/>
  </si>
  <si>
    <t>ポートレート写真</t>
    <phoneticPr fontId="3"/>
  </si>
  <si>
    <r>
      <rPr>
        <sz val="16"/>
        <rFont val="ＭＳ Ｐゴシック"/>
        <family val="3"/>
        <charset val="128"/>
      </rPr>
      <t>GD</t>
    </r>
    <r>
      <rPr>
        <sz val="14"/>
        <rFont val="ＭＳ Ｐゴシック"/>
        <family val="3"/>
        <charset val="128"/>
      </rPr>
      <t xml:space="preserve">
</t>
    </r>
    <r>
      <rPr>
        <sz val="10"/>
        <rFont val="ＭＳ Ｐゴシック"/>
        <family val="3"/>
        <charset val="128"/>
      </rPr>
      <t>2400px x 1600px</t>
    </r>
    <phoneticPr fontId="3"/>
  </si>
  <si>
    <r>
      <rPr>
        <sz val="16"/>
        <rFont val="ＭＳ Ｐゴシック"/>
        <family val="3"/>
        <charset val="128"/>
      </rPr>
      <t>SD</t>
    </r>
    <r>
      <rPr>
        <sz val="14"/>
        <rFont val="ＭＳ Ｐゴシック"/>
        <family val="3"/>
        <charset val="128"/>
      </rPr>
      <t xml:space="preserve">
</t>
    </r>
    <r>
      <rPr>
        <sz val="10"/>
        <rFont val="ＭＳ Ｐゴシック"/>
        <family val="3"/>
        <charset val="128"/>
      </rPr>
      <t>1200px×800px</t>
    </r>
    <rPh sb="7" eb="9">
      <t>チョウヘン</t>
    </rPh>
    <phoneticPr fontId="3"/>
  </si>
  <si>
    <r>
      <t>GD</t>
    </r>
    <r>
      <rPr>
        <sz val="12"/>
        <rFont val="ＭＳ Ｐゴシック"/>
        <family val="3"/>
        <charset val="128"/>
      </rPr>
      <t>(2400px×1600px)</t>
    </r>
    <phoneticPr fontId="3"/>
  </si>
  <si>
    <r>
      <t>SD</t>
    </r>
    <r>
      <rPr>
        <sz val="12"/>
        <rFont val="ＭＳ Ｐゴシック"/>
        <family val="3"/>
        <charset val="128"/>
      </rPr>
      <t>（1200px×800px）</t>
    </r>
    <phoneticPr fontId="3"/>
  </si>
  <si>
    <t>レタッチあり</t>
    <phoneticPr fontId="3"/>
  </si>
  <si>
    <r>
      <t xml:space="preserve">加入者名・口座名はいずれも </t>
    </r>
    <r>
      <rPr>
        <sz val="16"/>
        <color rgb="FF0000FF"/>
        <rFont val="ＭＳ Ｐゴシック"/>
        <family val="2"/>
        <charset val="128"/>
      </rPr>
      <t xml:space="preserve">『 ソウゾウシステム（ユ 』 </t>
    </r>
    <r>
      <rPr>
        <sz val="14"/>
        <rFont val="ＭＳ Ｐゴシック"/>
        <family val="3"/>
        <charset val="128"/>
      </rPr>
      <t>です。</t>
    </r>
    <rPh sb="0" eb="4">
      <t xml:space="preserve">カニュウシャメイ・ </t>
    </rPh>
    <rPh sb="5" eb="8">
      <t>コウザメイ</t>
    </rPh>
    <phoneticPr fontId="3"/>
  </si>
  <si>
    <t>Ver.1.1</t>
    <phoneticPr fontId="3"/>
  </si>
  <si>
    <t>通常価格販売期間用お申込書</t>
    <rPh sb="0" eb="2">
      <t xml:space="preserve">ツウジョウ </t>
    </rPh>
    <rPh sb="2" eb="4">
      <t xml:space="preserve">トクベツカカク </t>
    </rPh>
    <rPh sb="4" eb="6">
      <t xml:space="preserve">ハンバイ </t>
    </rPh>
    <rPh sb="6" eb="8">
      <t>ウケツケキカン</t>
    </rPh>
    <rPh sb="8" eb="9">
      <t xml:space="preserve">ヨウ </t>
    </rPh>
    <phoneticPr fontId="3"/>
  </si>
  <si>
    <t>通常価格販売期間では、お申込み毎に受付処理を行い、ご入金確認後4営業日程度で発送いたします。</t>
    <rPh sb="0" eb="2">
      <t xml:space="preserve">ツウジョウ </t>
    </rPh>
    <rPh sb="2" eb="11">
      <t xml:space="preserve">トクベツカカクハンバイ </t>
    </rPh>
    <rPh sb="32" eb="37">
      <t xml:space="preserve">エイギョウビテイドデ </t>
    </rPh>
    <rPh sb="38" eb="40">
      <t xml:space="preserve">ハッソウイタシマス </t>
    </rPh>
    <phoneticPr fontId="3"/>
  </si>
  <si>
    <t>通常ｊ価格</t>
    <rPh sb="0" eb="2">
      <t xml:space="preserve">ツウジョウ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</si>
</sst>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枚&quot;"/>
    <numFmt numFmtId="177" formatCode="#,##0\ &quot;円&quot;"/>
    <numFmt numFmtId="178" formatCode="000"/>
    <numFmt numFmtId="179" formatCode="#,###\ &quot;点&quot;"/>
    <numFmt numFmtId="180" formatCode="00"/>
    <numFmt numFmtId="181" formatCode="#,###\ &quot;組&quot;"/>
  </numFmts>
  <fonts count="32">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b/>
      <sz val="16"/>
      <color rgb="FFC00000"/>
      <name val="ＭＳ Ｐゴシック"/>
      <family val="3"/>
      <charset val="128"/>
    </font>
    <font>
      <sz val="12"/>
      <color theme="1" tint="0.499984740745262"/>
      <name val="ＭＳ Ｐゴシック"/>
      <family val="2"/>
      <charset val="128"/>
    </font>
    <font>
      <sz val="18"/>
      <name val="ＭＳ Ｐゴシック"/>
      <family val="2"/>
      <charset val="128"/>
    </font>
    <font>
      <sz val="14"/>
      <name val="ＭＳ Ｐゴシック"/>
      <family val="2"/>
      <charset val="128"/>
    </font>
    <font>
      <sz val="16"/>
      <color rgb="FF0000FF"/>
      <name val="ＭＳ Ｐゴシック"/>
      <family val="2"/>
      <charset val="128"/>
    </font>
    <font>
      <sz val="26"/>
      <color rgb="FF0000FF"/>
      <name val="ＭＳ Ｐゴシック"/>
      <family val="3"/>
      <charset val="128"/>
    </font>
    <font>
      <u/>
      <sz val="24"/>
      <color theme="10"/>
      <name val="ＭＳ Ｐゴシック"/>
      <family val="3"/>
      <charset val="128"/>
    </font>
    <font>
      <sz val="10"/>
      <color rgb="FFFF0000"/>
      <name val="ＭＳ Ｐゴシック"/>
      <family val="2"/>
      <charset val="128"/>
    </font>
    <font>
      <b/>
      <sz val="16"/>
      <name val="ＭＳ Ｐゴシック"/>
      <family val="2"/>
      <charset val="128"/>
    </font>
    <font>
      <i/>
      <sz val="6"/>
      <color rgb="FFFFFFCC"/>
      <name val="ＭＳ Ｐゴシック"/>
      <family val="2"/>
      <charset val="128"/>
    </font>
    <font>
      <sz val="6"/>
      <color rgb="FFFFFFCC"/>
      <name val="ＭＳ Ｐゴシック"/>
      <family val="3"/>
      <charset val="128"/>
    </font>
    <font>
      <sz val="16"/>
      <color rgb="FFFF0000"/>
      <name val="ＭＳ Ｐゴシック"/>
      <family val="2"/>
      <charset val="128"/>
    </font>
    <font>
      <sz val="16"/>
      <name val="ＭＳ Ｐゴシック"/>
      <family val="2"/>
      <charset val="128"/>
    </font>
    <font>
      <sz val="6"/>
      <name val="ＭＳ Ｐゴシック"/>
      <family val="3"/>
      <charset val="128"/>
    </font>
  </fonts>
  <fills count="10">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solid">
        <fgColor rgb="FFFFD2FF"/>
        <bgColor indexed="64"/>
      </patternFill>
    </fill>
    <fill>
      <patternFill patternType="mediumGray">
        <fgColor indexed="9"/>
        <bgColor rgb="FFDDFFDD"/>
      </patternFill>
    </fill>
  </fills>
  <borders count="105">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medium">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medium">
        <color auto="1"/>
      </bottom>
      <diagonal/>
    </border>
    <border>
      <left style="hair">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thick">
        <color auto="1"/>
      </left>
      <right/>
      <top style="thick">
        <color auto="1"/>
      </top>
      <bottom style="thin">
        <color auto="1"/>
      </bottom>
      <diagonal/>
    </border>
    <border>
      <left style="thin">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thick">
        <color auto="1"/>
      </left>
      <right style="hair">
        <color auto="1"/>
      </right>
      <top/>
      <bottom style="thick">
        <color auto="1"/>
      </bottom>
      <diagonal/>
    </border>
    <border>
      <left style="hair">
        <color auto="1"/>
      </left>
      <right style="thick">
        <color auto="1"/>
      </right>
      <top style="thick">
        <color auto="1"/>
      </top>
      <bottom style="hair">
        <color auto="1"/>
      </bottom>
      <diagonal/>
    </border>
    <border>
      <left style="hair">
        <color auto="1"/>
      </left>
      <right style="thick">
        <color auto="1"/>
      </right>
      <top/>
      <bottom style="thick">
        <color auto="1"/>
      </bottom>
      <diagonal/>
    </border>
    <border>
      <left style="thin">
        <color auto="1"/>
      </left>
      <right style="hair">
        <color auto="1"/>
      </right>
      <top style="thick">
        <color auto="1"/>
      </top>
      <bottom style="hair">
        <color auto="1"/>
      </bottom>
      <diagonal/>
    </border>
    <border>
      <left style="thick">
        <color auto="1"/>
      </left>
      <right style="hair">
        <color auto="1"/>
      </right>
      <top/>
      <bottom style="medium">
        <color auto="1"/>
      </bottom>
      <diagonal/>
    </border>
    <border>
      <left style="thin">
        <color auto="1"/>
      </left>
      <right style="hair">
        <color auto="1"/>
      </right>
      <top style="hair">
        <color auto="1"/>
      </top>
      <bottom style="medium">
        <color auto="1"/>
      </bottom>
      <diagonal/>
    </border>
    <border>
      <left style="hair">
        <color auto="1"/>
      </left>
      <right style="thick">
        <color auto="1"/>
      </right>
      <top style="hair">
        <color auto="1"/>
      </top>
      <bottom style="medium">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hair">
        <color auto="1"/>
      </left>
      <right style="hair">
        <color auto="1"/>
      </right>
      <top style="hair">
        <color auto="1"/>
      </top>
      <bottom style="thick">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ck">
        <color auto="1"/>
      </top>
      <bottom style="thin">
        <color auto="1"/>
      </bottom>
      <diagonal/>
    </border>
    <border>
      <left style="hair">
        <color auto="1"/>
      </left>
      <right style="thick">
        <color auto="1"/>
      </right>
      <top style="thick">
        <color auto="1"/>
      </top>
      <bottom style="thin">
        <color auto="1"/>
      </bottom>
      <diagonal/>
    </border>
    <border>
      <left style="hair">
        <color auto="1"/>
      </left>
      <right style="thick">
        <color auto="1"/>
      </right>
      <top/>
      <bottom style="hair">
        <color auto="1"/>
      </bottom>
      <diagonal/>
    </border>
    <border>
      <left style="hair">
        <color auto="1"/>
      </left>
      <right style="thick">
        <color auto="1"/>
      </right>
      <top style="thin">
        <color auto="1"/>
      </top>
      <bottom style="thick">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n">
        <color auto="1"/>
      </right>
      <top/>
      <bottom/>
      <diagonal/>
    </border>
    <border>
      <left style="thin">
        <color auto="1"/>
      </left>
      <right/>
      <top/>
      <bottom/>
      <diagonal/>
    </border>
    <border>
      <left/>
      <right style="thick">
        <color auto="1"/>
      </right>
      <top/>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right style="hair">
        <color auto="1"/>
      </right>
      <top style="thin">
        <color auto="1"/>
      </top>
      <bottom style="thick">
        <color auto="1"/>
      </bottom>
      <diagonal/>
    </border>
    <border>
      <left style="thin">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top/>
      <bottom style="hair">
        <color auto="1"/>
      </bottom>
      <diagonal/>
    </border>
    <border>
      <left/>
      <right/>
      <top style="hair">
        <color auto="1"/>
      </top>
      <bottom style="hair">
        <color auto="1"/>
      </bottom>
      <diagonal/>
    </border>
  </borders>
  <cellStyleXfs count="55">
    <xf numFmtId="0" fontId="0" fillId="0" borderId="0"/>
    <xf numFmtId="38"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193">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0" fontId="4" fillId="0" borderId="0" xfId="0" applyFont="1" applyAlignment="1">
      <alignment horizontal="right"/>
    </xf>
    <xf numFmtId="0" fontId="6" fillId="0" borderId="0" xfId="0" applyFont="1"/>
    <xf numFmtId="0" fontId="11" fillId="0" borderId="0" xfId="0" applyFont="1"/>
    <xf numFmtId="0" fontId="4" fillId="0" borderId="6" xfId="0" applyFont="1" applyBorder="1" applyAlignment="1">
      <alignment horizontal="center"/>
    </xf>
    <xf numFmtId="0" fontId="4" fillId="0" borderId="7" xfId="0" applyFont="1" applyBorder="1" applyAlignment="1">
      <alignment horizontal="center"/>
    </xf>
    <xf numFmtId="49" fontId="2" fillId="0" borderId="6"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0" fontId="12" fillId="0" borderId="0" xfId="0" applyFont="1"/>
    <xf numFmtId="0" fontId="7" fillId="0" borderId="0" xfId="0" applyFont="1"/>
    <xf numFmtId="0" fontId="13" fillId="0" borderId="0" xfId="0" applyFont="1"/>
    <xf numFmtId="176" fontId="2" fillId="2" borderId="8" xfId="0" applyNumberFormat="1" applyFont="1" applyFill="1" applyBorder="1" applyProtection="1">
      <protection locked="0"/>
    </xf>
    <xf numFmtId="176" fontId="2" fillId="2" borderId="9" xfId="0" applyNumberFormat="1" applyFont="1" applyFill="1" applyBorder="1" applyProtection="1">
      <protection locked="0"/>
    </xf>
    <xf numFmtId="0" fontId="4" fillId="0" borderId="0" xfId="0" applyFont="1" applyAlignment="1">
      <alignment horizontal="center"/>
    </xf>
    <xf numFmtId="49" fontId="2" fillId="0" borderId="0" xfId="0" applyNumberFormat="1" applyFont="1" applyAlignment="1" applyProtection="1">
      <alignment horizontal="center"/>
      <protection locked="0"/>
    </xf>
    <xf numFmtId="0" fontId="2" fillId="0" borderId="0" xfId="0" applyFont="1"/>
    <xf numFmtId="0" fontId="9" fillId="0" borderId="0" xfId="0" applyFont="1"/>
    <xf numFmtId="0" fontId="15" fillId="0" borderId="0" xfId="0" applyFont="1"/>
    <xf numFmtId="0" fontId="2"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xf>
    <xf numFmtId="49" fontId="2" fillId="2" borderId="13" xfId="0" applyNumberFormat="1" applyFont="1" applyFill="1" applyBorder="1" applyAlignment="1" applyProtection="1">
      <alignment horizontal="center"/>
      <protection locked="0"/>
    </xf>
    <xf numFmtId="49" fontId="2" fillId="2" borderId="16" xfId="0" applyNumberFormat="1" applyFont="1" applyFill="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49" fontId="2" fillId="0" borderId="18"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176" fontId="2" fillId="2" borderId="20" xfId="0" applyNumberFormat="1" applyFont="1" applyFill="1" applyBorder="1" applyProtection="1">
      <protection locked="0"/>
    </xf>
    <xf numFmtId="0" fontId="4" fillId="3" borderId="22" xfId="0" applyFont="1" applyFill="1" applyBorder="1" applyAlignment="1">
      <alignment horizontal="center"/>
    </xf>
    <xf numFmtId="0" fontId="4" fillId="3" borderId="24" xfId="0" applyFont="1" applyFill="1" applyBorder="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0" fontId="4" fillId="0" borderId="27" xfId="0" applyFont="1" applyBorder="1" applyAlignment="1">
      <alignment horizontal="right"/>
    </xf>
    <xf numFmtId="176" fontId="4" fillId="7" borderId="28" xfId="0" applyNumberFormat="1" applyFont="1" applyFill="1" applyBorder="1"/>
    <xf numFmtId="0" fontId="4" fillId="3" borderId="3" xfId="0" applyFont="1" applyFill="1" applyBorder="1" applyAlignment="1">
      <alignment vertical="center"/>
    </xf>
    <xf numFmtId="0" fontId="4" fillId="3" borderId="11" xfId="0" applyFont="1" applyFill="1" applyBorder="1" applyAlignment="1">
      <alignment vertical="center"/>
    </xf>
    <xf numFmtId="0" fontId="4" fillId="3" borderId="10" xfId="0" applyFont="1" applyFill="1" applyBorder="1" applyAlignment="1">
      <alignment vertical="center"/>
    </xf>
    <xf numFmtId="0" fontId="4" fillId="3" borderId="31" xfId="0" applyFont="1" applyFill="1" applyBorder="1" applyAlignment="1">
      <alignment vertical="center"/>
    </xf>
    <xf numFmtId="0" fontId="4" fillId="6" borderId="33" xfId="0" applyFont="1" applyFill="1" applyBorder="1" applyAlignment="1">
      <alignment vertical="center"/>
    </xf>
    <xf numFmtId="49" fontId="4" fillId="2" borderId="33"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wrapText="1"/>
      <protection locked="0"/>
    </xf>
    <xf numFmtId="0" fontId="4" fillId="5" borderId="35" xfId="0" applyFont="1" applyFill="1" applyBorder="1" applyAlignment="1">
      <alignment horizontal="left" vertical="center"/>
    </xf>
    <xf numFmtId="0" fontId="4" fillId="6" borderId="11" xfId="0" applyFont="1" applyFill="1" applyBorder="1" applyAlignment="1">
      <alignment vertical="center"/>
    </xf>
    <xf numFmtId="0" fontId="4" fillId="5" borderId="31" xfId="0" applyFont="1" applyFill="1" applyBorder="1" applyAlignment="1">
      <alignment horizontal="left" vertical="center"/>
    </xf>
    <xf numFmtId="178" fontId="5" fillId="2" borderId="3" xfId="0" applyNumberFormat="1" applyFont="1" applyFill="1" applyBorder="1" applyAlignment="1">
      <alignment horizontal="left" vertical="center" indent="1"/>
    </xf>
    <xf numFmtId="49" fontId="4" fillId="2" borderId="11" xfId="0" applyNumberFormat="1" applyFont="1" applyFill="1" applyBorder="1" applyAlignment="1">
      <alignment vertical="center"/>
    </xf>
    <xf numFmtId="176" fontId="2" fillId="2" borderId="36" xfId="0" applyNumberFormat="1" applyFont="1" applyFill="1" applyBorder="1" applyProtection="1">
      <protection locked="0"/>
    </xf>
    <xf numFmtId="179" fontId="4" fillId="7" borderId="29" xfId="0" applyNumberFormat="1" applyFont="1" applyFill="1" applyBorder="1"/>
    <xf numFmtId="0" fontId="4" fillId="3" borderId="38" xfId="0" applyFont="1" applyFill="1" applyBorder="1" applyAlignment="1">
      <alignment horizontal="center" vertical="center" wrapText="1"/>
    </xf>
    <xf numFmtId="179" fontId="2" fillId="2" borderId="14" xfId="0" applyNumberFormat="1" applyFont="1" applyFill="1" applyBorder="1" applyProtection="1">
      <protection locked="0"/>
    </xf>
    <xf numFmtId="179" fontId="2" fillId="2" borderId="15" xfId="0" applyNumberFormat="1" applyFont="1" applyFill="1" applyBorder="1" applyProtection="1">
      <protection locked="0"/>
    </xf>
    <xf numFmtId="179" fontId="2" fillId="2" borderId="21" xfId="0" applyNumberFormat="1" applyFont="1" applyFill="1" applyBorder="1" applyProtection="1">
      <protection locked="0"/>
    </xf>
    <xf numFmtId="0" fontId="4" fillId="4" borderId="2" xfId="0" applyFont="1" applyFill="1" applyBorder="1"/>
    <xf numFmtId="176" fontId="4" fillId="6" borderId="2" xfId="0" applyNumberFormat="1" applyFont="1" applyFill="1" applyBorder="1"/>
    <xf numFmtId="176" fontId="2" fillId="2" borderId="5" xfId="0" applyNumberFormat="1" applyFont="1" applyFill="1" applyBorder="1" applyProtection="1">
      <protection locked="0"/>
    </xf>
    <xf numFmtId="176" fontId="2" fillId="2" borderId="4" xfId="0" applyNumberFormat="1" applyFont="1" applyFill="1" applyBorder="1" applyProtection="1">
      <protection locked="0"/>
    </xf>
    <xf numFmtId="0" fontId="4" fillId="3" borderId="2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19" fillId="0" borderId="0" xfId="0" applyFont="1" applyAlignment="1">
      <alignment vertical="center"/>
    </xf>
    <xf numFmtId="49" fontId="4" fillId="0" borderId="0" xfId="0" applyNumberFormat="1" applyFont="1"/>
    <xf numFmtId="180" fontId="5" fillId="2" borderId="32" xfId="0" applyNumberFormat="1" applyFont="1" applyFill="1" applyBorder="1" applyAlignment="1" applyProtection="1">
      <alignment horizontal="left" vertical="center"/>
      <protection locked="0"/>
    </xf>
    <xf numFmtId="0" fontId="4" fillId="0" borderId="0" xfId="0" applyFont="1" applyProtection="1">
      <protection locked="0"/>
    </xf>
    <xf numFmtId="0" fontId="7" fillId="0" borderId="0" xfId="0" applyFont="1" applyAlignment="1">
      <alignment vertical="center"/>
    </xf>
    <xf numFmtId="0" fontId="12" fillId="0" borderId="0" xfId="0" applyFont="1" applyAlignment="1">
      <alignment vertical="center" wrapText="1"/>
    </xf>
    <xf numFmtId="0" fontId="7" fillId="0" borderId="0" xfId="0" applyFont="1" applyAlignment="1">
      <alignment horizontal="centerContinuous"/>
    </xf>
    <xf numFmtId="49" fontId="2" fillId="0" borderId="0" xfId="0" applyNumberFormat="1" applyFont="1" applyAlignment="1">
      <alignment horizontal="right"/>
    </xf>
    <xf numFmtId="0" fontId="20" fillId="0" borderId="0" xfId="0" applyFont="1"/>
    <xf numFmtId="0" fontId="4" fillId="3" borderId="39" xfId="0" applyFont="1" applyFill="1" applyBorder="1" applyAlignment="1">
      <alignment horizontal="center"/>
    </xf>
    <xf numFmtId="0" fontId="4" fillId="3" borderId="40" xfId="0" applyFont="1" applyFill="1" applyBorder="1" applyAlignment="1">
      <alignment horizontal="center" wrapText="1"/>
    </xf>
    <xf numFmtId="0" fontId="4" fillId="3" borderId="41" xfId="0" applyFont="1" applyFill="1" applyBorder="1" applyAlignment="1">
      <alignment horizontal="center" wrapText="1"/>
    </xf>
    <xf numFmtId="49" fontId="2" fillId="2" borderId="42" xfId="0" applyNumberFormat="1" applyFont="1" applyFill="1" applyBorder="1" applyAlignment="1" applyProtection="1">
      <alignment horizontal="center"/>
      <protection locked="0"/>
    </xf>
    <xf numFmtId="49" fontId="2" fillId="2" borderId="43" xfId="0" applyNumberFormat="1" applyFont="1" applyFill="1" applyBorder="1" applyAlignment="1" applyProtection="1">
      <alignment horizontal="center"/>
      <protection locked="0"/>
    </xf>
    <xf numFmtId="0" fontId="4" fillId="3" borderId="45" xfId="0" applyFont="1" applyFill="1" applyBorder="1" applyAlignment="1">
      <alignment horizontal="right"/>
    </xf>
    <xf numFmtId="176" fontId="4" fillId="6" borderId="46" xfId="0" applyNumberFormat="1" applyFont="1" applyFill="1" applyBorder="1"/>
    <xf numFmtId="176" fontId="4" fillId="6" borderId="47" xfId="0" applyNumberFormat="1" applyFont="1" applyFill="1" applyBorder="1"/>
    <xf numFmtId="0" fontId="4" fillId="4" borderId="49" xfId="0" applyFont="1" applyFill="1" applyBorder="1"/>
    <xf numFmtId="176" fontId="4" fillId="6" borderId="49" xfId="0" applyNumberFormat="1" applyFont="1" applyFill="1" applyBorder="1"/>
    <xf numFmtId="177" fontId="2" fillId="6" borderId="52" xfId="1" applyNumberFormat="1" applyFont="1" applyFill="1" applyBorder="1"/>
    <xf numFmtId="177" fontId="2" fillId="6" borderId="44" xfId="1" applyNumberFormat="1" applyFont="1" applyFill="1" applyBorder="1"/>
    <xf numFmtId="0" fontId="4" fillId="3" borderId="51" xfId="0" applyFont="1" applyFill="1" applyBorder="1" applyAlignment="1">
      <alignment horizontal="right"/>
    </xf>
    <xf numFmtId="177" fontId="2" fillId="6" borderId="53" xfId="0" applyNumberFormat="1" applyFont="1" applyFill="1" applyBorder="1"/>
    <xf numFmtId="177" fontId="4" fillId="0" borderId="54" xfId="1" applyNumberFormat="1" applyFont="1" applyBorder="1"/>
    <xf numFmtId="177" fontId="4" fillId="0" borderId="4" xfId="1" applyNumberFormat="1" applyFont="1" applyBorder="1"/>
    <xf numFmtId="0" fontId="4" fillId="0" borderId="0" xfId="0" applyFont="1" applyAlignment="1">
      <alignment vertical="center"/>
    </xf>
    <xf numFmtId="0" fontId="4" fillId="4" borderId="20" xfId="0" applyFont="1" applyFill="1" applyBorder="1"/>
    <xf numFmtId="177" fontId="4" fillId="0" borderId="56" xfId="1" applyNumberFormat="1" applyFont="1" applyBorder="1"/>
    <xf numFmtId="177" fontId="2" fillId="6" borderId="57" xfId="1" applyNumberFormat="1" applyFont="1" applyFill="1" applyBorder="1"/>
    <xf numFmtId="0" fontId="4" fillId="4" borderId="58" xfId="0" applyFont="1" applyFill="1" applyBorder="1"/>
    <xf numFmtId="176" fontId="4" fillId="6" borderId="58" xfId="0" applyNumberFormat="1" applyFont="1" applyFill="1" applyBorder="1"/>
    <xf numFmtId="177" fontId="4" fillId="0" borderId="59" xfId="1" applyNumberFormat="1" applyFont="1" applyBorder="1"/>
    <xf numFmtId="177" fontId="2" fillId="6" borderId="60" xfId="1" applyNumberFormat="1" applyFont="1" applyFill="1" applyBorder="1"/>
    <xf numFmtId="0" fontId="4" fillId="4" borderId="61" xfId="0" applyFont="1" applyFill="1" applyBorder="1"/>
    <xf numFmtId="179" fontId="4" fillId="6" borderId="61" xfId="0" applyNumberFormat="1" applyFont="1" applyFill="1" applyBorder="1"/>
    <xf numFmtId="179" fontId="4" fillId="0" borderId="0" xfId="0" applyNumberFormat="1" applyFont="1"/>
    <xf numFmtId="0" fontId="4" fillId="0" borderId="0" xfId="0" applyFont="1" applyAlignment="1">
      <alignment horizontal="center" vertical="center" wrapText="1"/>
    </xf>
    <xf numFmtId="179" fontId="2" fillId="0" borderId="0" xfId="0" applyNumberFormat="1" applyFont="1" applyProtection="1">
      <protection locked="0"/>
    </xf>
    <xf numFmtId="0" fontId="4" fillId="0" borderId="0" xfId="0" applyFont="1" applyAlignment="1">
      <alignment horizontal="center" wrapText="1"/>
    </xf>
    <xf numFmtId="176" fontId="2" fillId="0" borderId="0" xfId="0" applyNumberFormat="1" applyFont="1" applyProtection="1">
      <protection locked="0"/>
    </xf>
    <xf numFmtId="176" fontId="4" fillId="0" borderId="0" xfId="0" applyNumberFormat="1" applyFont="1"/>
    <xf numFmtId="0" fontId="11" fillId="0" borderId="26" xfId="0" applyFont="1" applyBorder="1" applyAlignment="1">
      <alignment vertical="center"/>
    </xf>
    <xf numFmtId="0" fontId="7" fillId="0" borderId="26"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4" fillId="0" borderId="65" xfId="0" applyFont="1" applyBorder="1" applyAlignment="1">
      <alignment vertical="center"/>
    </xf>
    <xf numFmtId="0" fontId="11" fillId="0" borderId="30" xfId="0" applyFont="1" applyBorder="1" applyAlignment="1">
      <alignment vertical="center"/>
    </xf>
    <xf numFmtId="0" fontId="7" fillId="0" borderId="30" xfId="0" applyFont="1" applyBorder="1" applyAlignment="1">
      <alignment vertical="center"/>
    </xf>
    <xf numFmtId="0" fontId="4" fillId="0" borderId="66" xfId="0" applyFont="1" applyBorder="1" applyAlignment="1">
      <alignment vertical="center"/>
    </xf>
    <xf numFmtId="0" fontId="11" fillId="0" borderId="12" xfId="0" applyFont="1" applyBorder="1" applyAlignment="1">
      <alignment vertical="center"/>
    </xf>
    <xf numFmtId="0" fontId="7" fillId="0" borderId="12" xfId="0" applyFont="1" applyBorder="1" applyAlignment="1">
      <alignment vertical="center"/>
    </xf>
    <xf numFmtId="0" fontId="4" fillId="0" borderId="67" xfId="0" applyFont="1" applyBorder="1" applyAlignment="1">
      <alignment vertical="center"/>
    </xf>
    <xf numFmtId="0" fontId="7" fillId="0" borderId="69" xfId="0" applyFont="1" applyBorder="1" applyAlignment="1">
      <alignment vertical="center"/>
    </xf>
    <xf numFmtId="179" fontId="4" fillId="6" borderId="20" xfId="0" applyNumberFormat="1" applyFont="1" applyFill="1" applyBorder="1"/>
    <xf numFmtId="0" fontId="4" fillId="3" borderId="71" xfId="0" applyFont="1" applyFill="1" applyBorder="1" applyAlignment="1">
      <alignment horizontal="center" wrapText="1"/>
    </xf>
    <xf numFmtId="176" fontId="2" fillId="2" borderId="72" xfId="0" applyNumberFormat="1" applyFont="1" applyFill="1" applyBorder="1" applyProtection="1">
      <protection locked="0"/>
    </xf>
    <xf numFmtId="176" fontId="2" fillId="2" borderId="44" xfId="0" applyNumberFormat="1" applyFont="1" applyFill="1" applyBorder="1" applyProtection="1">
      <protection locked="0"/>
    </xf>
    <xf numFmtId="179" fontId="4" fillId="6" borderId="73" xfId="0" applyNumberFormat="1" applyFont="1" applyFill="1" applyBorder="1"/>
    <xf numFmtId="0" fontId="0" fillId="8" borderId="51" xfId="0" applyFill="1" applyBorder="1" applyAlignment="1">
      <alignment vertical="center"/>
    </xf>
    <xf numFmtId="0" fontId="4" fillId="8" borderId="48" xfId="0" applyFont="1" applyFill="1" applyBorder="1" applyAlignment="1">
      <alignment vertical="center"/>
    </xf>
    <xf numFmtId="0" fontId="4" fillId="8" borderId="50" xfId="0" applyFont="1" applyFill="1" applyBorder="1" applyAlignment="1">
      <alignment vertical="center"/>
    </xf>
    <xf numFmtId="0" fontId="4" fillId="8" borderId="55" xfId="0" applyFont="1" applyFill="1" applyBorder="1" applyAlignment="1">
      <alignment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12" xfId="0" applyNumberFormat="1" applyFont="1" applyBorder="1" applyAlignment="1">
      <alignment horizontal="center" vertical="center"/>
    </xf>
    <xf numFmtId="177" fontId="7" fillId="6" borderId="75" xfId="0" applyNumberFormat="1" applyFont="1" applyFill="1" applyBorder="1"/>
    <xf numFmtId="177" fontId="7" fillId="6" borderId="76" xfId="0" applyNumberFormat="1" applyFont="1" applyFill="1" applyBorder="1"/>
    <xf numFmtId="0" fontId="4" fillId="3" borderId="77" xfId="0" applyFont="1" applyFill="1" applyBorder="1"/>
    <xf numFmtId="0" fontId="4" fillId="3" borderId="78" xfId="0" applyFont="1" applyFill="1" applyBorder="1"/>
    <xf numFmtId="0" fontId="4" fillId="3" borderId="79" xfId="0" applyFont="1" applyFill="1" applyBorder="1" applyAlignment="1">
      <alignment horizontal="right"/>
    </xf>
    <xf numFmtId="177" fontId="7" fillId="6" borderId="80" xfId="0" applyNumberFormat="1" applyFont="1" applyFill="1" applyBorder="1"/>
    <xf numFmtId="177" fontId="7" fillId="6" borderId="81" xfId="0" applyNumberFormat="1" applyFont="1" applyFill="1" applyBorder="1"/>
    <xf numFmtId="0" fontId="4" fillId="4" borderId="82" xfId="0" applyFont="1" applyFill="1" applyBorder="1"/>
    <xf numFmtId="0" fontId="4" fillId="4" borderId="0" xfId="0" applyFont="1" applyFill="1"/>
    <xf numFmtId="0" fontId="4" fillId="4" borderId="83" xfId="0" applyFont="1" applyFill="1" applyBorder="1"/>
    <xf numFmtId="177" fontId="7" fillId="6" borderId="84" xfId="0" applyNumberFormat="1" applyFont="1" applyFill="1" applyBorder="1"/>
    <xf numFmtId="177" fontId="7" fillId="6" borderId="85" xfId="0" applyNumberFormat="1" applyFont="1" applyFill="1" applyBorder="1"/>
    <xf numFmtId="0" fontId="4" fillId="3" borderId="39" xfId="0" applyFont="1" applyFill="1" applyBorder="1"/>
    <xf numFmtId="0" fontId="4" fillId="3" borderId="74" xfId="0" applyFont="1" applyFill="1" applyBorder="1"/>
    <xf numFmtId="0" fontId="4" fillId="3" borderId="70" xfId="0" applyFont="1" applyFill="1" applyBorder="1" applyAlignment="1">
      <alignment horizontal="right"/>
    </xf>
    <xf numFmtId="0" fontId="4" fillId="3" borderId="45" xfId="0" applyFont="1" applyFill="1" applyBorder="1"/>
    <xf numFmtId="0" fontId="4" fillId="3" borderId="86" xfId="0" applyFont="1" applyFill="1" applyBorder="1"/>
    <xf numFmtId="0" fontId="4" fillId="3" borderId="87" xfId="0" applyFont="1" applyFill="1" applyBorder="1" applyAlignment="1">
      <alignment horizontal="right"/>
    </xf>
    <xf numFmtId="177" fontId="7" fillId="6" borderId="88" xfId="0" applyNumberFormat="1" applyFont="1" applyFill="1" applyBorder="1"/>
    <xf numFmtId="177" fontId="7" fillId="6" borderId="89" xfId="0" applyNumberFormat="1" applyFont="1" applyFill="1" applyBorder="1"/>
    <xf numFmtId="0" fontId="18" fillId="3" borderId="90" xfId="0" applyFont="1" applyFill="1" applyBorder="1"/>
    <xf numFmtId="0" fontId="4" fillId="3" borderId="91" xfId="0" applyFont="1" applyFill="1" applyBorder="1" applyAlignment="1">
      <alignment horizontal="right"/>
    </xf>
    <xf numFmtId="0" fontId="4" fillId="3" borderId="92" xfId="0" applyFont="1" applyFill="1" applyBorder="1" applyAlignment="1">
      <alignment horizontal="right"/>
    </xf>
    <xf numFmtId="177" fontId="23" fillId="6" borderId="93" xfId="0" applyNumberFormat="1" applyFont="1" applyFill="1" applyBorder="1"/>
    <xf numFmtId="177" fontId="7" fillId="6" borderId="94" xfId="0" applyNumberFormat="1" applyFont="1" applyFill="1" applyBorder="1"/>
    <xf numFmtId="0" fontId="0" fillId="0" borderId="0" xfId="0" applyAlignment="1">
      <alignment vertical="center"/>
    </xf>
    <xf numFmtId="0" fontId="24" fillId="0" borderId="0" xfId="54" applyFont="1" applyProtection="1">
      <protection locked="0"/>
    </xf>
    <xf numFmtId="0" fontId="4" fillId="3" borderId="95" xfId="0" applyFont="1" applyFill="1" applyBorder="1"/>
    <xf numFmtId="0" fontId="4" fillId="3" borderId="96" xfId="0" applyFont="1" applyFill="1" applyBorder="1"/>
    <xf numFmtId="0" fontId="4" fillId="3" borderId="97" xfId="0" applyFont="1" applyFill="1" applyBorder="1" applyAlignment="1">
      <alignment horizontal="right"/>
    </xf>
    <xf numFmtId="177" fontId="7" fillId="6" borderId="98" xfId="0" applyNumberFormat="1" applyFont="1" applyFill="1" applyBorder="1"/>
    <xf numFmtId="177" fontId="7" fillId="6" borderId="99" xfId="0" applyNumberFormat="1" applyFont="1" applyFill="1" applyBorder="1"/>
    <xf numFmtId="0" fontId="4" fillId="9" borderId="39" xfId="0" applyFont="1" applyFill="1" applyBorder="1"/>
    <xf numFmtId="0" fontId="4" fillId="9" borderId="74" xfId="0" applyFont="1" applyFill="1" applyBorder="1"/>
    <xf numFmtId="0" fontId="4" fillId="9" borderId="70" xfId="0" applyFont="1" applyFill="1" applyBorder="1"/>
    <xf numFmtId="0" fontId="4" fillId="9" borderId="96" xfId="0" applyFont="1" applyFill="1" applyBorder="1"/>
    <xf numFmtId="0" fontId="4" fillId="9" borderId="97" xfId="0" applyFont="1" applyFill="1" applyBorder="1" applyAlignment="1">
      <alignment horizontal="right"/>
    </xf>
    <xf numFmtId="0" fontId="21" fillId="3" borderId="86" xfId="0" applyFont="1" applyFill="1" applyBorder="1"/>
    <xf numFmtId="0" fontId="26" fillId="3" borderId="91" xfId="0" applyFont="1" applyFill="1" applyBorder="1"/>
    <xf numFmtId="0" fontId="27" fillId="2" borderId="64" xfId="0" applyFont="1" applyFill="1" applyBorder="1" applyAlignment="1" applyProtection="1">
      <alignment vertical="center"/>
      <protection locked="0"/>
    </xf>
    <xf numFmtId="0" fontId="28" fillId="2" borderId="62" xfId="0" applyFont="1" applyFill="1" applyBorder="1" applyAlignment="1" applyProtection="1">
      <alignment vertical="center"/>
      <protection locked="0"/>
    </xf>
    <xf numFmtId="0" fontId="28" fillId="2" borderId="63" xfId="0" applyFont="1" applyFill="1" applyBorder="1" applyAlignment="1" applyProtection="1">
      <alignment vertical="center"/>
      <protection locked="0"/>
    </xf>
    <xf numFmtId="0" fontId="28" fillId="2" borderId="68" xfId="0" applyFont="1" applyFill="1" applyBorder="1" applyAlignment="1" applyProtection="1">
      <alignment vertical="center"/>
      <protection locked="0"/>
    </xf>
    <xf numFmtId="0" fontId="6" fillId="0" borderId="26" xfId="0" applyFont="1" applyBorder="1" applyAlignment="1">
      <alignment vertical="center"/>
    </xf>
    <xf numFmtId="0" fontId="21" fillId="0" borderId="0" xfId="0" applyFont="1"/>
    <xf numFmtId="0" fontId="30" fillId="0" borderId="0" xfId="0" applyFont="1"/>
    <xf numFmtId="0" fontId="4"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71" xfId="0" applyFont="1" applyFill="1" applyBorder="1" applyAlignment="1">
      <alignment horizontal="center" vertical="center" wrapText="1"/>
    </xf>
    <xf numFmtId="181" fontId="4" fillId="6" borderId="47" xfId="0" applyNumberFormat="1" applyFont="1" applyFill="1" applyBorder="1"/>
    <xf numFmtId="181" fontId="4" fillId="6" borderId="73" xfId="0" applyNumberFormat="1" applyFont="1" applyFill="1" applyBorder="1"/>
    <xf numFmtId="0" fontId="4" fillId="3" borderId="100" xfId="0" applyFont="1" applyFill="1" applyBorder="1" applyAlignment="1">
      <alignment horizontal="right"/>
    </xf>
    <xf numFmtId="177" fontId="4" fillId="0" borderId="5" xfId="1" applyNumberFormat="1" applyFont="1" applyBorder="1"/>
    <xf numFmtId="177" fontId="2" fillId="6" borderId="72" xfId="1" applyNumberFormat="1" applyFont="1" applyFill="1" applyBorder="1"/>
    <xf numFmtId="177" fontId="4" fillId="0" borderId="101" xfId="1" applyNumberFormat="1" applyFont="1" applyBorder="1"/>
    <xf numFmtId="177" fontId="2" fillId="6" borderId="102" xfId="1" applyNumberFormat="1" applyFont="1" applyFill="1" applyBorder="1"/>
    <xf numFmtId="181" fontId="2" fillId="2" borderId="8" xfId="0" applyNumberFormat="1" applyFont="1" applyFill="1" applyBorder="1" applyProtection="1">
      <protection locked="0"/>
    </xf>
    <xf numFmtId="181" fontId="2" fillId="2" borderId="72" xfId="0" applyNumberFormat="1" applyFont="1" applyFill="1" applyBorder="1" applyProtection="1">
      <protection locked="0"/>
    </xf>
    <xf numFmtId="181" fontId="2" fillId="2" borderId="9" xfId="0" applyNumberFormat="1" applyFont="1" applyFill="1" applyBorder="1" applyProtection="1">
      <protection locked="0"/>
    </xf>
    <xf numFmtId="181" fontId="2" fillId="2" borderId="44" xfId="0" applyNumberFormat="1" applyFont="1" applyFill="1" applyBorder="1" applyProtection="1">
      <protection locked="0"/>
    </xf>
    <xf numFmtId="0" fontId="2" fillId="3" borderId="74" xfId="0" applyFont="1" applyFill="1" applyBorder="1" applyAlignment="1">
      <alignment horizontal="center" vertical="center" wrapText="1"/>
    </xf>
    <xf numFmtId="176" fontId="2" fillId="2" borderId="103" xfId="0" applyNumberFormat="1" applyFont="1" applyFill="1" applyBorder="1" applyProtection="1">
      <protection locked="0"/>
    </xf>
    <xf numFmtId="176" fontId="2" fillId="2" borderId="104" xfId="0" applyNumberFormat="1" applyFont="1" applyFill="1" applyBorder="1" applyProtection="1">
      <protection locked="0"/>
    </xf>
    <xf numFmtId="0" fontId="4" fillId="3" borderId="86" xfId="0" applyFont="1" applyFill="1" applyBorder="1" applyAlignment="1">
      <alignment horizontal="right"/>
    </xf>
  </cellXfs>
  <cellStyles count="5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s>
  <dxfs count="5">
    <dxf>
      <font>
        <b/>
        <i val="0"/>
        <color rgb="FFFF0000"/>
      </font>
      <fill>
        <patternFill>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
      <font>
        <b/>
        <i val="0"/>
        <color rgb="FFFF0000"/>
      </font>
      <fill>
        <patternFill patternType="none">
          <fgColor indexed="64"/>
          <bgColor indexed="65"/>
        </patternFill>
      </fill>
    </dxf>
    <dxf>
      <font>
        <b/>
        <i val="0"/>
        <color theme="0"/>
      </font>
      <fill>
        <patternFill patternType="solid">
          <fgColor indexed="64"/>
          <bgColor rgb="FFFF0000"/>
        </patternFill>
      </fill>
    </dxf>
  </dxfs>
  <tableStyles count="0" defaultTableStyle="TableStyleMedium9" defaultPivotStyle="PivotStyleLight16"/>
  <colors>
    <mruColors>
      <color rgb="FFCCFFCC"/>
      <color rgb="FFFFFFCC"/>
      <color rgb="FFDDFFDD"/>
      <color rgb="FFEEFFEE"/>
      <color rgb="FFE1F8E6"/>
      <color rgb="FFF0F0F0"/>
      <color rgb="FFFFD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24" lockText="1" noThreeD="1"/>
</file>

<file path=xl/ctrlProps/ctrlProp2.xml><?xml version="1.0" encoding="utf-8"?>
<formControlPr xmlns="http://schemas.microsoft.com/office/spreadsheetml/2009/9/main" objectType="CheckBox" fmlaLink="$C$28" lockText="1" noThreeD="1"/>
</file>

<file path=xl/ctrlProps/ctrlProp3.xml><?xml version="1.0" encoding="utf-8"?>
<formControlPr xmlns="http://schemas.microsoft.com/office/spreadsheetml/2009/9/main" objectType="CheckBox" fmlaLink="$C$29" lockText="1" noThreeD="1"/>
</file>

<file path=xl/ctrlProps/ctrlProp4.xml><?xml version="1.0" encoding="utf-8"?>
<formControlPr xmlns="http://schemas.microsoft.com/office/spreadsheetml/2009/9/main" objectType="CheckBox" fmlaLink="$C$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215900</xdr:colOff>
      <xdr:row>37</xdr:row>
      <xdr:rowOff>152400</xdr:rowOff>
    </xdr:from>
    <xdr:to>
      <xdr:col>9</xdr:col>
      <xdr:colOff>208719</xdr:colOff>
      <xdr:row>41</xdr:row>
      <xdr:rowOff>228600</xdr:rowOff>
    </xdr:to>
    <xdr:pic>
      <xdr:nvPicPr>
        <xdr:cNvPr id="3" name="図 2" descr="creditcard_bank.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12039600"/>
          <a:ext cx="7721600" cy="170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23</xdr:row>
          <xdr:rowOff>0</xdr:rowOff>
        </xdr:from>
        <xdr:to>
          <xdr:col>2</xdr:col>
          <xdr:colOff>304800</xdr:colOff>
          <xdr:row>24</xdr:row>
          <xdr:rowOff>0</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292100</xdr:rowOff>
        </xdr:from>
        <xdr:to>
          <xdr:col>2</xdr:col>
          <xdr:colOff>304800</xdr:colOff>
          <xdr:row>28</xdr:row>
          <xdr:rowOff>0</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27</xdr:row>
          <xdr:rowOff>444500</xdr:rowOff>
        </xdr:from>
        <xdr:to>
          <xdr:col>2</xdr:col>
          <xdr:colOff>304800</xdr:colOff>
          <xdr:row>29</xdr:row>
          <xdr:rowOff>0</xdr:rowOff>
        </xdr:to>
        <xdr:sp macro="" textlink="">
          <xdr:nvSpPr>
            <xdr:cNvPr id="1028" name="Check Box 4" descr=" "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304800</xdr:colOff>
          <xdr:row>34</xdr:row>
          <xdr:rowOff>0</xdr:rowOff>
        </xdr:to>
        <xdr:sp macro="" textlink="">
          <xdr:nvSpPr>
            <xdr:cNvPr id="1029" name="Check Box 5" descr=" "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mailto:toi@hauoli.net?subject=&#30003;&#12375;&#36796;&#12415;"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3"/>
  <sheetViews>
    <sheetView showGridLines="0" showRowColHeaders="0" tabSelected="1" zoomScaleNormal="100" workbookViewId="0">
      <selection activeCell="E16" sqref="E16"/>
    </sheetView>
  </sheetViews>
  <sheetFormatPr baseColWidth="10" defaultColWidth="12.796875" defaultRowHeight="17"/>
  <cols>
    <col min="1" max="1" width="6" style="1" customWidth="1"/>
    <col min="2" max="2" width="4.796875" style="1" customWidth="1"/>
    <col min="3" max="3" width="15.796875" style="1" bestFit="1" customWidth="1"/>
    <col min="4" max="4" width="2.19921875" style="1" customWidth="1"/>
    <col min="5" max="5" width="70.796875" style="1" customWidth="1"/>
    <col min="6" max="6" width="101" style="1" customWidth="1"/>
    <col min="7" max="16384" width="12.796875" style="1"/>
  </cols>
  <sheetData>
    <row r="1" spans="2:7" ht="14" customHeight="1">
      <c r="G1" t="s">
        <v>160</v>
      </c>
    </row>
    <row r="2" spans="2:7" ht="24">
      <c r="B2" s="2" t="s">
        <v>161</v>
      </c>
    </row>
    <row r="3" spans="2:7" ht="14" customHeight="1">
      <c r="B3" s="2"/>
    </row>
    <row r="4" spans="2:7" ht="19">
      <c r="B4" s="23" t="s">
        <v>28</v>
      </c>
      <c r="C4" s="19" t="s">
        <v>162</v>
      </c>
    </row>
    <row r="5" spans="2:7" ht="9" customHeight="1">
      <c r="B5" s="2"/>
    </row>
    <row r="6" spans="2:7" ht="19">
      <c r="B6" s="23" t="s">
        <v>28</v>
      </c>
      <c r="C6" s="19" t="s">
        <v>92</v>
      </c>
      <c r="D6" s="19"/>
    </row>
    <row r="7" spans="2:7" ht="9" customHeight="1">
      <c r="B7" s="14"/>
    </row>
    <row r="8" spans="2:7" ht="19">
      <c r="B8" s="24" t="s">
        <v>33</v>
      </c>
      <c r="C8" s="19" t="s">
        <v>60</v>
      </c>
      <c r="D8" s="19"/>
    </row>
    <row r="9" spans="2:7" ht="19">
      <c r="B9" s="19"/>
      <c r="C9" s="19" t="s">
        <v>106</v>
      </c>
      <c r="D9" s="19"/>
    </row>
    <row r="10" spans="2:7" ht="19">
      <c r="B10" s="19"/>
      <c r="C10" s="173" t="s">
        <v>105</v>
      </c>
      <c r="D10" s="19"/>
    </row>
    <row r="11" spans="2:7" ht="14" customHeight="1"/>
    <row r="12" spans="2:7" ht="24">
      <c r="B12" s="2" t="s">
        <v>11</v>
      </c>
    </row>
    <row r="13" spans="2:7">
      <c r="B13" s="1" t="s">
        <v>3</v>
      </c>
    </row>
    <row r="14" spans="2:7">
      <c r="B14" s="1" t="s">
        <v>24</v>
      </c>
    </row>
    <row r="15" spans="2:7">
      <c r="E15" s="12"/>
    </row>
    <row r="16" spans="2:7" ht="40" customHeight="1">
      <c r="C16" s="37" t="s">
        <v>46</v>
      </c>
      <c r="D16" s="48"/>
      <c r="E16" s="64"/>
      <c r="F16" s="67" t="s">
        <v>79</v>
      </c>
    </row>
    <row r="17" spans="2:6" ht="40" customHeight="1">
      <c r="C17" s="38" t="s">
        <v>47</v>
      </c>
      <c r="D17" s="46"/>
      <c r="E17" s="41" t="str">
        <f>IF(E16="","",IFERROR(VLOOKUP(E16,team,2,0),"チーム番号をご確認ください"))</f>
        <v/>
      </c>
      <c r="F17" s="67" t="s">
        <v>61</v>
      </c>
    </row>
    <row r="18" spans="2:6" ht="40" customHeight="1">
      <c r="C18" s="38" t="s">
        <v>17</v>
      </c>
      <c r="D18" s="49"/>
      <c r="E18" s="42"/>
    </row>
    <row r="19" spans="2:6" ht="40" customHeight="1">
      <c r="C19" s="38" t="s">
        <v>16</v>
      </c>
      <c r="D19" s="49"/>
      <c r="E19" s="42"/>
      <c r="F19" s="62" t="s">
        <v>45</v>
      </c>
    </row>
    <row r="20" spans="2:6" ht="40" customHeight="1">
      <c r="C20" s="39" t="s">
        <v>12</v>
      </c>
      <c r="D20" s="49"/>
      <c r="E20" s="43"/>
    </row>
    <row r="21" spans="2:6" ht="74" customHeight="1">
      <c r="C21" s="39" t="s">
        <v>13</v>
      </c>
      <c r="D21" s="49"/>
      <c r="E21" s="44"/>
    </row>
    <row r="22" spans="2:6" ht="40" customHeight="1">
      <c r="C22" s="39" t="s">
        <v>14</v>
      </c>
      <c r="D22" s="49"/>
      <c r="E22" s="43"/>
    </row>
    <row r="23" spans="2:6" ht="40" customHeight="1">
      <c r="C23" s="40" t="s">
        <v>27</v>
      </c>
      <c r="D23" s="47"/>
      <c r="E23" s="45" t="str">
        <f>IFERROR(VLOOKUP(TRUE,siharai,2,0),"『金額確認』シートでご指定ください")</f>
        <v>『金額確認』シートでご指定ください</v>
      </c>
    </row>
    <row r="25" spans="2:6" ht="24">
      <c r="B25" s="2"/>
    </row>
    <row r="26" spans="2:6" ht="22">
      <c r="C26" s="68"/>
      <c r="D26" s="68"/>
      <c r="E26" s="70"/>
    </row>
    <row r="27" spans="2:6" ht="22">
      <c r="C27" s="5"/>
      <c r="E27" s="70"/>
    </row>
    <row r="28" spans="2:6" ht="22">
      <c r="C28" s="69"/>
      <c r="D28" s="19"/>
      <c r="E28" s="70"/>
    </row>
    <row r="29" spans="2:6" ht="22">
      <c r="C29" s="19"/>
      <c r="D29" s="19"/>
      <c r="E29" s="70"/>
    </row>
    <row r="30" spans="2:6" ht="22">
      <c r="D30" s="19"/>
      <c r="E30" s="70"/>
    </row>
    <row r="31" spans="2:6" ht="19">
      <c r="C31" s="69"/>
      <c r="D31" s="19"/>
      <c r="E31" s="19"/>
    </row>
    <row r="32" spans="2:6" ht="19">
      <c r="C32" s="69"/>
      <c r="D32" s="19"/>
      <c r="E32" s="19"/>
    </row>
    <row r="33" spans="3:5" ht="19">
      <c r="C33" s="69"/>
      <c r="D33" s="19"/>
      <c r="E33" s="19"/>
    </row>
    <row r="34" spans="3:5" ht="19">
      <c r="C34" s="69"/>
      <c r="D34" s="19"/>
      <c r="E34" s="19"/>
    </row>
    <row r="35" spans="3:5" ht="19">
      <c r="C35" s="69"/>
      <c r="D35" s="19"/>
      <c r="E35" s="19"/>
    </row>
    <row r="36" spans="3:5" ht="19">
      <c r="C36" s="69"/>
      <c r="D36" s="19"/>
      <c r="E36" s="19"/>
    </row>
    <row r="37" spans="3:5" ht="19">
      <c r="C37" s="69"/>
      <c r="D37" s="19"/>
      <c r="E37" s="19"/>
    </row>
    <row r="38" spans="3:5" ht="19">
      <c r="C38" s="69"/>
      <c r="D38" s="19"/>
      <c r="E38" s="19"/>
    </row>
    <row r="39" spans="3:5" ht="19">
      <c r="C39" s="69"/>
      <c r="D39" s="19"/>
      <c r="E39" s="19"/>
    </row>
    <row r="40" spans="3:5" ht="19">
      <c r="C40" s="69"/>
      <c r="D40" s="19"/>
      <c r="E40" s="19"/>
    </row>
    <row r="41" spans="3:5" ht="19">
      <c r="C41" s="69"/>
      <c r="D41" s="19"/>
      <c r="E41" s="19"/>
    </row>
    <row r="42" spans="3:5" ht="19">
      <c r="C42" s="69"/>
      <c r="D42" s="19"/>
      <c r="E42" s="19"/>
    </row>
    <row r="43" spans="3:5" ht="19">
      <c r="C43" s="69"/>
      <c r="D43" s="19"/>
      <c r="E43" s="19"/>
    </row>
    <row r="44" spans="3:5" ht="19">
      <c r="C44" s="69"/>
      <c r="D44" s="19"/>
      <c r="E44" s="19"/>
    </row>
    <row r="45" spans="3:5" ht="19">
      <c r="C45" s="69"/>
      <c r="D45" s="19"/>
      <c r="E45" s="19"/>
    </row>
    <row r="46" spans="3:5" ht="19">
      <c r="C46" s="69"/>
      <c r="D46" s="19"/>
      <c r="E46" s="19"/>
    </row>
    <row r="47" spans="3:5" ht="19">
      <c r="C47" s="69"/>
      <c r="D47" s="19"/>
      <c r="E47" s="19"/>
    </row>
    <row r="48" spans="3:5" ht="19">
      <c r="C48" s="69"/>
      <c r="D48" s="19"/>
      <c r="E48" s="19"/>
    </row>
    <row r="49" spans="3:5" ht="19">
      <c r="C49" s="69"/>
      <c r="D49" s="19"/>
      <c r="E49" s="19"/>
    </row>
    <row r="50" spans="3:5" ht="19">
      <c r="C50" s="69"/>
      <c r="D50" s="19"/>
      <c r="E50" s="19"/>
    </row>
    <row r="51" spans="3:5" ht="19">
      <c r="C51" s="69"/>
      <c r="D51" s="19"/>
      <c r="E51" s="19"/>
    </row>
    <row r="52" spans="3:5" ht="19">
      <c r="C52" s="69"/>
      <c r="D52" s="19"/>
      <c r="E52" s="19"/>
    </row>
    <row r="53" spans="3:5" ht="19">
      <c r="C53" s="69"/>
      <c r="D53" s="19"/>
      <c r="E53" s="19"/>
    </row>
    <row r="54" spans="3:5" ht="19">
      <c r="C54" s="69"/>
      <c r="D54" s="19"/>
      <c r="E54" s="19"/>
    </row>
    <row r="55" spans="3:5" ht="19">
      <c r="C55" s="69"/>
      <c r="D55" s="19"/>
      <c r="E55" s="19"/>
    </row>
    <row r="56" spans="3:5" ht="19">
      <c r="C56" s="69"/>
      <c r="D56" s="19"/>
      <c r="E56" s="19"/>
    </row>
    <row r="57" spans="3:5" ht="19">
      <c r="C57" s="69"/>
      <c r="D57" s="19"/>
      <c r="E57" s="19"/>
    </row>
    <row r="58" spans="3:5" ht="19">
      <c r="C58" s="69"/>
      <c r="D58" s="19"/>
      <c r="E58" s="19"/>
    </row>
    <row r="59" spans="3:5" ht="19">
      <c r="C59" s="69"/>
      <c r="D59" s="19"/>
      <c r="E59" s="19"/>
    </row>
    <row r="60" spans="3:5" ht="19">
      <c r="C60" s="69"/>
      <c r="D60" s="19"/>
      <c r="E60" s="19"/>
    </row>
    <row r="61" spans="3:5" ht="19">
      <c r="C61" s="69"/>
      <c r="D61" s="19"/>
      <c r="E61" s="19"/>
    </row>
    <row r="62" spans="3:5" ht="19">
      <c r="C62" s="69"/>
      <c r="D62" s="19"/>
      <c r="E62" s="19"/>
    </row>
    <row r="63" spans="3:5" ht="19">
      <c r="C63" s="69"/>
      <c r="D63" s="19"/>
      <c r="E63" s="19"/>
    </row>
    <row r="64" spans="3:5" ht="19">
      <c r="C64" s="69"/>
      <c r="D64" s="19"/>
      <c r="E64" s="19"/>
    </row>
    <row r="65" spans="3:5" ht="19">
      <c r="C65" s="69"/>
      <c r="D65" s="19"/>
      <c r="E65" s="19"/>
    </row>
    <row r="66" spans="3:5" ht="19">
      <c r="C66" s="69"/>
      <c r="D66" s="19"/>
      <c r="E66" s="19"/>
    </row>
    <row r="67" spans="3:5" ht="19">
      <c r="C67" s="69"/>
      <c r="D67" s="19"/>
      <c r="E67" s="19"/>
    </row>
    <row r="68" spans="3:5" ht="19">
      <c r="C68" s="69"/>
      <c r="D68" s="19"/>
      <c r="E68" s="19"/>
    </row>
    <row r="69" spans="3:5" ht="19">
      <c r="C69" s="69"/>
      <c r="D69" s="19"/>
      <c r="E69" s="19"/>
    </row>
    <row r="70" spans="3:5" ht="19">
      <c r="C70" s="69"/>
      <c r="D70" s="19"/>
      <c r="E70" s="19"/>
    </row>
    <row r="71" spans="3:5" ht="19">
      <c r="C71" s="69"/>
      <c r="D71" s="19"/>
      <c r="E71" s="19"/>
    </row>
    <row r="72" spans="3:5" ht="19">
      <c r="C72" s="69"/>
      <c r="D72" s="19"/>
      <c r="E72" s="19"/>
    </row>
    <row r="73" spans="3:5" ht="19">
      <c r="C73" s="69"/>
      <c r="D73" s="19"/>
      <c r="E73" s="19"/>
    </row>
    <row r="74" spans="3:5" ht="19">
      <c r="C74" s="69"/>
      <c r="D74" s="19"/>
      <c r="E74" s="19"/>
    </row>
    <row r="75" spans="3:5" ht="19">
      <c r="C75" s="69"/>
      <c r="D75" s="19"/>
      <c r="E75" s="19"/>
    </row>
    <row r="76" spans="3:5" ht="19">
      <c r="C76" s="69"/>
      <c r="D76" s="19"/>
      <c r="E76" s="19"/>
    </row>
    <row r="77" spans="3:5">
      <c r="C77" s="63"/>
    </row>
    <row r="78" spans="3:5">
      <c r="C78" s="63"/>
    </row>
    <row r="79" spans="3:5">
      <c r="C79" s="63"/>
    </row>
    <row r="80" spans="3:5">
      <c r="C80" s="63"/>
    </row>
    <row r="81" spans="3:3">
      <c r="C81" s="63"/>
    </row>
    <row r="82" spans="3:3">
      <c r="C82" s="63"/>
    </row>
    <row r="83" spans="3:3">
      <c r="C83" s="63"/>
    </row>
  </sheetData>
  <sheetProtection algorithmName="SHA-512" hashValue="w2AKEbFfWP1IhPPKHa8citTXvG9ZQOw8UoAsRulRCrXsk//Lm+6h3ICBA8LqkKcRxkjls66a2NMjwR2j1bgtAg==" saltValue="OulKNZxzInlms5X7HCYSRg==" spinCount="100000" sheet="1" objects="1" scenarios="1"/>
  <phoneticPr fontId="3"/>
  <dataValidations count="2">
    <dataValidation imeMode="on" allowBlank="1" showInputMessage="1" showErrorMessage="1" sqref="E21 E16:E19" xr:uid="{00000000-0002-0000-0000-000000000000}"/>
    <dataValidation imeMode="off" allowBlank="1" showInputMessage="1" showErrorMessage="1" sqref="E20 E22" xr:uid="{00000000-0002-0000-0000-000001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6"/>
  <sheetViews>
    <sheetView showGridLines="0" showRowColHeaders="0" zoomScaleNormal="100" workbookViewId="0">
      <selection activeCell="C10" sqref="C10"/>
    </sheetView>
  </sheetViews>
  <sheetFormatPr baseColWidth="10" defaultColWidth="12.796875" defaultRowHeight="17"/>
  <cols>
    <col min="1" max="1" width="6" style="1" customWidth="1"/>
    <col min="2" max="2" width="4.796875" style="1" customWidth="1"/>
    <col min="3" max="3" width="25.796875" style="1" customWidth="1"/>
    <col min="4" max="6" width="15.796875" style="1" customWidth="1"/>
    <col min="7" max="7" width="2" style="1" customWidth="1"/>
    <col min="8" max="8" width="56" style="1" customWidth="1"/>
    <col min="9" max="16384" width="12.796875" style="1"/>
  </cols>
  <sheetData>
    <row r="1" spans="2:8" ht="14" customHeight="1"/>
    <row r="2" spans="2:8" ht="24">
      <c r="B2" s="2" t="s">
        <v>139</v>
      </c>
    </row>
    <row r="3" spans="2:8">
      <c r="B3" s="5" t="s">
        <v>64</v>
      </c>
      <c r="C3" s="1" t="s">
        <v>65</v>
      </c>
    </row>
    <row r="4" spans="2:8">
      <c r="B4" s="5"/>
      <c r="C4" s="1" t="s">
        <v>63</v>
      </c>
    </row>
    <row r="5" spans="2:8">
      <c r="B5" s="5" t="s">
        <v>66</v>
      </c>
      <c r="C5" s="1" t="s">
        <v>71</v>
      </c>
    </row>
    <row r="6" spans="2:8">
      <c r="B6" s="5" t="s">
        <v>67</v>
      </c>
      <c r="C6" s="1" t="s">
        <v>68</v>
      </c>
    </row>
    <row r="7" spans="2:8">
      <c r="B7" s="5" t="s">
        <v>69</v>
      </c>
      <c r="C7" s="1" t="s">
        <v>70</v>
      </c>
    </row>
    <row r="8" spans="2:8" ht="14" customHeight="1" thickBot="1"/>
    <row r="9" spans="2:8" ht="36" thickTop="1">
      <c r="C9" s="71" t="s">
        <v>48</v>
      </c>
      <c r="D9" s="72" t="s">
        <v>38</v>
      </c>
      <c r="E9" s="73" t="s">
        <v>82</v>
      </c>
      <c r="F9" s="116" t="s">
        <v>154</v>
      </c>
      <c r="G9" s="100"/>
    </row>
    <row r="10" spans="2:8" ht="19">
      <c r="B10" s="6">
        <v>1</v>
      </c>
      <c r="C10" s="74"/>
      <c r="D10" s="58"/>
      <c r="E10" s="15"/>
      <c r="F10" s="117"/>
      <c r="G10" s="101"/>
      <c r="H10" s="7" t="s">
        <v>15</v>
      </c>
    </row>
    <row r="11" spans="2:8" ht="19">
      <c r="B11" s="6">
        <v>2</v>
      </c>
      <c r="C11" s="75"/>
      <c r="D11" s="59"/>
      <c r="E11" s="16"/>
      <c r="F11" s="118"/>
      <c r="G11" s="101"/>
      <c r="H11" s="7" t="s">
        <v>15</v>
      </c>
    </row>
    <row r="12" spans="2:8" ht="19">
      <c r="B12" s="6">
        <v>3</v>
      </c>
      <c r="C12" s="75"/>
      <c r="D12" s="59"/>
      <c r="E12" s="16"/>
      <c r="F12" s="118"/>
      <c r="G12" s="101"/>
      <c r="H12" s="7" t="s">
        <v>15</v>
      </c>
    </row>
    <row r="13" spans="2:8" ht="19">
      <c r="B13" s="6">
        <v>4</v>
      </c>
      <c r="C13" s="75"/>
      <c r="D13" s="59"/>
      <c r="E13" s="16"/>
      <c r="F13" s="118"/>
      <c r="G13" s="101"/>
      <c r="H13" s="7" t="s">
        <v>15</v>
      </c>
    </row>
    <row r="14" spans="2:8" ht="19">
      <c r="B14" s="6">
        <v>5</v>
      </c>
      <c r="C14" s="75"/>
      <c r="D14" s="59"/>
      <c r="E14" s="16"/>
      <c r="F14" s="118"/>
      <c r="G14" s="101"/>
      <c r="H14" s="7" t="s">
        <v>15</v>
      </c>
    </row>
    <row r="15" spans="2:8" ht="19">
      <c r="B15" s="6">
        <v>6</v>
      </c>
      <c r="C15" s="75"/>
      <c r="D15" s="59"/>
      <c r="E15" s="16"/>
      <c r="F15" s="118"/>
      <c r="G15" s="101"/>
      <c r="H15" s="7" t="s">
        <v>15</v>
      </c>
    </row>
    <row r="16" spans="2:8" ht="19">
      <c r="B16" s="6">
        <v>7</v>
      </c>
      <c r="C16" s="75"/>
      <c r="D16" s="59"/>
      <c r="E16" s="16"/>
      <c r="F16" s="118"/>
      <c r="G16" s="101"/>
      <c r="H16" s="7" t="s">
        <v>15</v>
      </c>
    </row>
    <row r="17" spans="2:8" ht="19">
      <c r="B17" s="6">
        <v>8</v>
      </c>
      <c r="C17" s="75"/>
      <c r="D17" s="59"/>
      <c r="E17" s="16"/>
      <c r="F17" s="118"/>
      <c r="G17" s="101"/>
      <c r="H17" s="7" t="s">
        <v>15</v>
      </c>
    </row>
    <row r="18" spans="2:8" ht="19">
      <c r="B18" s="6">
        <v>9</v>
      </c>
      <c r="C18" s="75"/>
      <c r="D18" s="59"/>
      <c r="E18" s="16"/>
      <c r="F18" s="118"/>
      <c r="G18" s="101"/>
      <c r="H18" s="7" t="s">
        <v>15</v>
      </c>
    </row>
    <row r="19" spans="2:8" ht="19">
      <c r="B19" s="6">
        <v>10</v>
      </c>
      <c r="C19" s="75"/>
      <c r="D19" s="59"/>
      <c r="E19" s="16"/>
      <c r="F19" s="118"/>
      <c r="G19" s="101"/>
      <c r="H19" s="7" t="s">
        <v>15</v>
      </c>
    </row>
    <row r="20" spans="2:8" ht="19">
      <c r="B20" s="6">
        <v>11</v>
      </c>
      <c r="C20" s="75"/>
      <c r="D20" s="59"/>
      <c r="E20" s="16"/>
      <c r="F20" s="118"/>
      <c r="G20" s="101"/>
      <c r="H20" s="7" t="s">
        <v>15</v>
      </c>
    </row>
    <row r="21" spans="2:8" ht="19">
      <c r="B21" s="6">
        <v>12</v>
      </c>
      <c r="C21" s="75"/>
      <c r="D21" s="59"/>
      <c r="E21" s="16"/>
      <c r="F21" s="118"/>
      <c r="G21" s="101"/>
      <c r="H21" s="7" t="s">
        <v>15</v>
      </c>
    </row>
    <row r="22" spans="2:8" ht="19">
      <c r="B22" s="6">
        <v>13</v>
      </c>
      <c r="C22" s="75"/>
      <c r="D22" s="59"/>
      <c r="E22" s="16"/>
      <c r="F22" s="118"/>
      <c r="G22" s="101"/>
      <c r="H22" s="7" t="s">
        <v>15</v>
      </c>
    </row>
    <row r="23" spans="2:8" ht="19">
      <c r="B23" s="6">
        <v>14</v>
      </c>
      <c r="C23" s="75"/>
      <c r="D23" s="59"/>
      <c r="E23" s="16"/>
      <c r="F23" s="118"/>
      <c r="G23" s="101"/>
      <c r="H23" s="7" t="s">
        <v>15</v>
      </c>
    </row>
    <row r="24" spans="2:8" ht="19">
      <c r="B24" s="6">
        <v>15</v>
      </c>
      <c r="C24" s="75"/>
      <c r="D24" s="59"/>
      <c r="E24" s="16"/>
      <c r="F24" s="118"/>
      <c r="G24" s="101"/>
      <c r="H24" s="7" t="s">
        <v>15</v>
      </c>
    </row>
    <row r="25" spans="2:8" ht="18" thickBot="1">
      <c r="C25" s="76" t="s">
        <v>2</v>
      </c>
      <c r="D25" s="77">
        <f>SUM(D10:D24)</f>
        <v>0</v>
      </c>
      <c r="E25" s="78">
        <f>SUM(E10:E24)</f>
        <v>0</v>
      </c>
      <c r="F25" s="119">
        <f>SUM(F10:F24)</f>
        <v>0</v>
      </c>
      <c r="G25" s="102"/>
      <c r="H25" s="7"/>
    </row>
    <row r="26" spans="2:8" ht="18" thickTop="1"/>
  </sheetData>
  <sheetProtection algorithmName="SHA-512" hashValue="FZzsNn6Sey6rtHJYkGhgiixHmH6k/xLGgsdYGl0bWuQpXvWufEI3Kf61XffQvTETGDVRydO8ivWM9bguKiSqUw==" saltValue="WcUhcgbS/xT241SRoE/wYw==" spinCount="100000" sheet="1" objects="1" scenarios="1"/>
  <phoneticPr fontId="3"/>
  <conditionalFormatting sqref="C10:C24">
    <cfRule type="expression" dxfId="4" priority="3">
      <formula>AND(LEN($C10)&lt;&gt;0,LEN($C10)&lt;&gt;4)</formula>
    </cfRule>
  </conditionalFormatting>
  <conditionalFormatting sqref="H10:H24">
    <cfRule type="expression" dxfId="3" priority="1">
      <formula>AND(LEN($C10)&lt;&gt;0,LEN($C10)&lt;&gt;4)</formula>
    </cfRule>
  </conditionalFormatting>
  <dataValidations count="1">
    <dataValidation imeMode="off" allowBlank="1" showInputMessage="1" showErrorMessage="1" sqref="C10:G24" xr:uid="{00000000-0002-0000-0100-000000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0"/>
  <sheetViews>
    <sheetView showGridLines="0" showRowColHeaders="0" workbookViewId="0">
      <pane ySplit="10" topLeftCell="A11" activePane="bottomLeft" state="frozen"/>
      <selection activeCell="A26" sqref="A26"/>
      <selection pane="bottomLeft" activeCell="C11" sqref="C11"/>
    </sheetView>
  </sheetViews>
  <sheetFormatPr baseColWidth="10" defaultColWidth="12.796875" defaultRowHeight="17"/>
  <cols>
    <col min="1" max="1" width="6" style="1" customWidth="1"/>
    <col min="2" max="2" width="5.796875" style="1" customWidth="1"/>
    <col min="3" max="3" width="25.796875" style="1" customWidth="1"/>
    <col min="4" max="6" width="4.19921875" style="1" hidden="1" customWidth="1"/>
    <col min="7" max="9" width="15.19921875" style="1" customWidth="1"/>
    <col min="10" max="10" width="2" style="1" customWidth="1"/>
    <col min="11" max="11" width="48" style="1" customWidth="1"/>
    <col min="12" max="12" width="35" style="1" customWidth="1"/>
    <col min="13" max="16384" width="12.796875" style="1"/>
  </cols>
  <sheetData>
    <row r="1" spans="2:12" ht="14" customHeight="1"/>
    <row r="2" spans="2:12" ht="24">
      <c r="B2" s="2" t="s">
        <v>140</v>
      </c>
    </row>
    <row r="3" spans="2:12">
      <c r="B3" s="5" t="s">
        <v>141</v>
      </c>
      <c r="C3" s="1" t="s">
        <v>142</v>
      </c>
    </row>
    <row r="4" spans="2:12">
      <c r="B4" s="5" t="s">
        <v>33</v>
      </c>
      <c r="C4" s="1" t="s">
        <v>72</v>
      </c>
    </row>
    <row r="5" spans="2:12">
      <c r="B5" s="5"/>
      <c r="C5" s="1" t="s">
        <v>73</v>
      </c>
    </row>
    <row r="6" spans="2:12">
      <c r="B6" s="5" t="s">
        <v>33</v>
      </c>
      <c r="C6" s="1" t="s">
        <v>74</v>
      </c>
    </row>
    <row r="7" spans="2:12">
      <c r="B7" s="5" t="s">
        <v>33</v>
      </c>
      <c r="C7" s="1" t="s">
        <v>68</v>
      </c>
      <c r="H7" s="1" t="s">
        <v>23</v>
      </c>
    </row>
    <row r="8" spans="2:12" ht="18" thickBot="1"/>
    <row r="9" spans="2:12" ht="34" customHeight="1" thickBot="1">
      <c r="C9" s="32" t="s">
        <v>2</v>
      </c>
      <c r="D9" s="33"/>
      <c r="E9" s="34"/>
      <c r="F9" s="35"/>
      <c r="G9" s="36">
        <f>SUM(G11:G110)</f>
        <v>0</v>
      </c>
      <c r="H9" s="36">
        <f>SUM(H11:H110)</f>
        <v>0</v>
      </c>
      <c r="I9" s="51">
        <f>SUM(I11:I110)</f>
        <v>0</v>
      </c>
      <c r="J9" s="97"/>
    </row>
    <row r="10" spans="2:12" ht="35">
      <c r="C10" s="31" t="s">
        <v>56</v>
      </c>
      <c r="D10" s="8" t="s">
        <v>43</v>
      </c>
      <c r="E10" s="17" t="s">
        <v>44</v>
      </c>
      <c r="F10" s="9" t="s">
        <v>62</v>
      </c>
      <c r="G10" s="60" t="s">
        <v>36</v>
      </c>
      <c r="H10" s="61" t="s">
        <v>37</v>
      </c>
      <c r="I10" s="52" t="s">
        <v>155</v>
      </c>
      <c r="J10" s="98"/>
      <c r="K10" s="1" t="s">
        <v>25</v>
      </c>
    </row>
    <row r="11" spans="2:12" ht="19">
      <c r="B11" s="6">
        <v>1</v>
      </c>
      <c r="C11" s="25"/>
      <c r="D11" s="10"/>
      <c r="E11" s="18"/>
      <c r="F11" s="11"/>
      <c r="G11" s="3"/>
      <c r="H11" s="15"/>
      <c r="I11" s="53"/>
      <c r="J11" s="99"/>
      <c r="K11" s="7" t="s">
        <v>49</v>
      </c>
      <c r="L11" s="7"/>
    </row>
    <row r="12" spans="2:12" ht="19">
      <c r="B12" s="6">
        <v>2</v>
      </c>
      <c r="C12" s="25"/>
      <c r="D12" s="10"/>
      <c r="E12" s="18"/>
      <c r="F12" s="11"/>
      <c r="G12" s="4"/>
      <c r="H12" s="16"/>
      <c r="I12" s="54"/>
      <c r="J12" s="99"/>
      <c r="K12" s="7" t="s">
        <v>49</v>
      </c>
      <c r="L12" s="7"/>
    </row>
    <row r="13" spans="2:12" ht="19">
      <c r="B13" s="6">
        <v>3</v>
      </c>
      <c r="C13" s="25"/>
      <c r="D13" s="10"/>
      <c r="E13" s="18"/>
      <c r="F13" s="11"/>
      <c r="G13" s="4"/>
      <c r="H13" s="16"/>
      <c r="I13" s="54"/>
      <c r="J13" s="99"/>
      <c r="K13" s="7" t="s">
        <v>49</v>
      </c>
      <c r="L13" s="7"/>
    </row>
    <row r="14" spans="2:12" ht="19">
      <c r="B14" s="6">
        <v>4</v>
      </c>
      <c r="C14" s="25"/>
      <c r="D14" s="10"/>
      <c r="E14" s="18"/>
      <c r="F14" s="11"/>
      <c r="G14" s="4"/>
      <c r="H14" s="16"/>
      <c r="I14" s="54"/>
      <c r="J14" s="99"/>
      <c r="K14" s="7" t="s">
        <v>49</v>
      </c>
      <c r="L14" s="7"/>
    </row>
    <row r="15" spans="2:12" ht="19">
      <c r="B15" s="6">
        <v>5</v>
      </c>
      <c r="C15" s="25"/>
      <c r="D15" s="10"/>
      <c r="E15" s="18"/>
      <c r="F15" s="11"/>
      <c r="G15" s="4"/>
      <c r="H15" s="16"/>
      <c r="I15" s="54"/>
      <c r="J15" s="99"/>
      <c r="K15" s="7" t="s">
        <v>49</v>
      </c>
      <c r="L15" s="7"/>
    </row>
    <row r="16" spans="2:12" ht="19">
      <c r="B16" s="6">
        <v>6</v>
      </c>
      <c r="C16" s="25"/>
      <c r="D16" s="10"/>
      <c r="E16" s="18"/>
      <c r="F16" s="11"/>
      <c r="G16" s="4"/>
      <c r="H16" s="16"/>
      <c r="I16" s="54"/>
      <c r="J16" s="99"/>
      <c r="K16" s="7" t="s">
        <v>49</v>
      </c>
      <c r="L16" s="7"/>
    </row>
    <row r="17" spans="2:12" ht="19">
      <c r="B17" s="6">
        <v>7</v>
      </c>
      <c r="C17" s="25"/>
      <c r="D17" s="10"/>
      <c r="E17" s="18"/>
      <c r="F17" s="11"/>
      <c r="G17" s="4"/>
      <c r="H17" s="16"/>
      <c r="I17" s="54"/>
      <c r="J17" s="99"/>
      <c r="K17" s="7" t="s">
        <v>49</v>
      </c>
      <c r="L17" s="7"/>
    </row>
    <row r="18" spans="2:12" ht="19">
      <c r="B18" s="6">
        <v>8</v>
      </c>
      <c r="C18" s="25"/>
      <c r="D18" s="10"/>
      <c r="E18" s="18"/>
      <c r="F18" s="11"/>
      <c r="G18" s="4"/>
      <c r="H18" s="16"/>
      <c r="I18" s="54"/>
      <c r="J18" s="99"/>
      <c r="K18" s="7" t="s">
        <v>49</v>
      </c>
      <c r="L18" s="7"/>
    </row>
    <row r="19" spans="2:12" ht="19">
      <c r="B19" s="6">
        <v>9</v>
      </c>
      <c r="C19" s="25"/>
      <c r="D19" s="10"/>
      <c r="E19" s="18"/>
      <c r="F19" s="11"/>
      <c r="G19" s="4"/>
      <c r="H19" s="16"/>
      <c r="I19" s="54"/>
      <c r="J19" s="99"/>
      <c r="K19" s="7" t="s">
        <v>49</v>
      </c>
      <c r="L19" s="7"/>
    </row>
    <row r="20" spans="2:12" ht="19">
      <c r="B20" s="6">
        <v>10</v>
      </c>
      <c r="C20" s="25"/>
      <c r="D20" s="10"/>
      <c r="E20" s="18"/>
      <c r="F20" s="11"/>
      <c r="G20" s="4"/>
      <c r="H20" s="16"/>
      <c r="I20" s="54"/>
      <c r="J20" s="99"/>
      <c r="K20" s="7" t="s">
        <v>49</v>
      </c>
      <c r="L20" s="7"/>
    </row>
    <row r="21" spans="2:12" ht="19">
      <c r="B21" s="6">
        <v>11</v>
      </c>
      <c r="C21" s="25"/>
      <c r="D21" s="10"/>
      <c r="E21" s="18"/>
      <c r="F21" s="11"/>
      <c r="G21" s="4"/>
      <c r="H21" s="16"/>
      <c r="I21" s="54"/>
      <c r="J21" s="99"/>
      <c r="K21" s="7" t="s">
        <v>49</v>
      </c>
      <c r="L21" s="7"/>
    </row>
    <row r="22" spans="2:12" ht="19">
      <c r="B22" s="6">
        <v>12</v>
      </c>
      <c r="C22" s="25"/>
      <c r="D22" s="10"/>
      <c r="E22" s="18"/>
      <c r="F22" s="11"/>
      <c r="G22" s="4"/>
      <c r="H22" s="16"/>
      <c r="I22" s="54"/>
      <c r="J22" s="99"/>
      <c r="K22" s="7" t="s">
        <v>49</v>
      </c>
      <c r="L22" s="7"/>
    </row>
    <row r="23" spans="2:12" ht="19">
      <c r="B23" s="6">
        <v>13</v>
      </c>
      <c r="C23" s="25"/>
      <c r="D23" s="10"/>
      <c r="E23" s="18"/>
      <c r="F23" s="11"/>
      <c r="G23" s="4"/>
      <c r="H23" s="16"/>
      <c r="I23" s="54"/>
      <c r="J23" s="99"/>
      <c r="K23" s="7" t="s">
        <v>49</v>
      </c>
      <c r="L23" s="7"/>
    </row>
    <row r="24" spans="2:12" ht="19">
      <c r="B24" s="6">
        <v>14</v>
      </c>
      <c r="C24" s="25"/>
      <c r="D24" s="10"/>
      <c r="E24" s="18"/>
      <c r="F24" s="11"/>
      <c r="G24" s="4"/>
      <c r="H24" s="16"/>
      <c r="I24" s="54"/>
      <c r="J24" s="99"/>
      <c r="K24" s="7" t="s">
        <v>49</v>
      </c>
      <c r="L24" s="7"/>
    </row>
    <row r="25" spans="2:12" ht="19">
      <c r="B25" s="6">
        <v>15</v>
      </c>
      <c r="C25" s="25"/>
      <c r="D25" s="10"/>
      <c r="E25" s="18"/>
      <c r="F25" s="11"/>
      <c r="G25" s="4"/>
      <c r="H25" s="16"/>
      <c r="I25" s="54"/>
      <c r="J25" s="99"/>
      <c r="K25" s="7" t="s">
        <v>49</v>
      </c>
      <c r="L25" s="7"/>
    </row>
    <row r="26" spans="2:12" ht="19">
      <c r="B26" s="6">
        <v>16</v>
      </c>
      <c r="C26" s="25"/>
      <c r="D26" s="10"/>
      <c r="E26" s="18"/>
      <c r="F26" s="11"/>
      <c r="G26" s="4"/>
      <c r="H26" s="16"/>
      <c r="I26" s="54"/>
      <c r="J26" s="99"/>
      <c r="K26" s="7" t="s">
        <v>49</v>
      </c>
      <c r="L26" s="7"/>
    </row>
    <row r="27" spans="2:12" ht="19">
      <c r="B27" s="6">
        <v>17</v>
      </c>
      <c r="C27" s="25"/>
      <c r="D27" s="10"/>
      <c r="E27" s="18"/>
      <c r="F27" s="11"/>
      <c r="G27" s="4"/>
      <c r="H27" s="16"/>
      <c r="I27" s="54"/>
      <c r="J27" s="99"/>
      <c r="K27" s="7" t="s">
        <v>49</v>
      </c>
      <c r="L27" s="7"/>
    </row>
    <row r="28" spans="2:12" ht="19">
      <c r="B28" s="6">
        <v>18</v>
      </c>
      <c r="C28" s="25"/>
      <c r="D28" s="10"/>
      <c r="E28" s="18"/>
      <c r="F28" s="11"/>
      <c r="G28" s="4"/>
      <c r="H28" s="16"/>
      <c r="I28" s="54"/>
      <c r="J28" s="99"/>
      <c r="K28" s="7" t="s">
        <v>49</v>
      </c>
      <c r="L28" s="7"/>
    </row>
    <row r="29" spans="2:12" ht="19">
      <c r="B29" s="6">
        <v>19</v>
      </c>
      <c r="C29" s="25"/>
      <c r="D29" s="10"/>
      <c r="E29" s="18"/>
      <c r="F29" s="11"/>
      <c r="G29" s="4"/>
      <c r="H29" s="16"/>
      <c r="I29" s="54"/>
      <c r="J29" s="99"/>
      <c r="K29" s="7" t="s">
        <v>49</v>
      </c>
      <c r="L29" s="7"/>
    </row>
    <row r="30" spans="2:12" ht="19">
      <c r="B30" s="6">
        <v>20</v>
      </c>
      <c r="C30" s="25"/>
      <c r="D30" s="10"/>
      <c r="E30" s="18"/>
      <c r="F30" s="11"/>
      <c r="G30" s="4"/>
      <c r="H30" s="16"/>
      <c r="I30" s="54"/>
      <c r="J30" s="99"/>
      <c r="K30" s="7" t="s">
        <v>49</v>
      </c>
      <c r="L30" s="7"/>
    </row>
    <row r="31" spans="2:12" ht="19">
      <c r="B31" s="6">
        <v>21</v>
      </c>
      <c r="C31" s="25"/>
      <c r="D31" s="10"/>
      <c r="E31" s="18"/>
      <c r="F31" s="11"/>
      <c r="G31" s="4"/>
      <c r="H31" s="16"/>
      <c r="I31" s="54"/>
      <c r="J31" s="99"/>
      <c r="K31" s="7" t="s">
        <v>49</v>
      </c>
      <c r="L31" s="7"/>
    </row>
    <row r="32" spans="2:12" ht="19">
      <c r="B32" s="6">
        <v>22</v>
      </c>
      <c r="C32" s="25"/>
      <c r="D32" s="10"/>
      <c r="E32" s="18"/>
      <c r="F32" s="11"/>
      <c r="G32" s="4"/>
      <c r="H32" s="16"/>
      <c r="I32" s="54"/>
      <c r="J32" s="99"/>
      <c r="K32" s="7" t="s">
        <v>49</v>
      </c>
      <c r="L32" s="7"/>
    </row>
    <row r="33" spans="2:12" ht="19">
      <c r="B33" s="6">
        <v>23</v>
      </c>
      <c r="C33" s="25"/>
      <c r="D33" s="10"/>
      <c r="E33" s="18"/>
      <c r="F33" s="11"/>
      <c r="G33" s="4"/>
      <c r="H33" s="16"/>
      <c r="I33" s="54"/>
      <c r="J33" s="99"/>
      <c r="K33" s="7" t="s">
        <v>49</v>
      </c>
      <c r="L33" s="7"/>
    </row>
    <row r="34" spans="2:12" ht="19">
      <c r="B34" s="6">
        <v>24</v>
      </c>
      <c r="C34" s="25"/>
      <c r="D34" s="10"/>
      <c r="E34" s="18"/>
      <c r="F34" s="11"/>
      <c r="G34" s="4"/>
      <c r="H34" s="16"/>
      <c r="I34" s="54"/>
      <c r="J34" s="99"/>
      <c r="K34" s="7" t="s">
        <v>49</v>
      </c>
      <c r="L34" s="7"/>
    </row>
    <row r="35" spans="2:12" ht="19">
      <c r="B35" s="6">
        <v>25</v>
      </c>
      <c r="C35" s="25"/>
      <c r="D35" s="10"/>
      <c r="E35" s="18"/>
      <c r="F35" s="11"/>
      <c r="G35" s="4"/>
      <c r="H35" s="16"/>
      <c r="I35" s="54"/>
      <c r="J35" s="99"/>
      <c r="K35" s="7" t="s">
        <v>49</v>
      </c>
      <c r="L35" s="7"/>
    </row>
    <row r="36" spans="2:12" ht="19">
      <c r="B36" s="6">
        <v>26</v>
      </c>
      <c r="C36" s="25"/>
      <c r="D36" s="10"/>
      <c r="E36" s="18"/>
      <c r="F36" s="11"/>
      <c r="G36" s="4"/>
      <c r="H36" s="16"/>
      <c r="I36" s="54"/>
      <c r="J36" s="99"/>
      <c r="K36" s="7" t="s">
        <v>49</v>
      </c>
      <c r="L36" s="7"/>
    </row>
    <row r="37" spans="2:12" ht="19">
      <c r="B37" s="6">
        <v>27</v>
      </c>
      <c r="C37" s="25"/>
      <c r="D37" s="10"/>
      <c r="E37" s="18"/>
      <c r="F37" s="11"/>
      <c r="G37" s="4"/>
      <c r="H37" s="16"/>
      <c r="I37" s="54"/>
      <c r="J37" s="99"/>
      <c r="K37" s="7" t="s">
        <v>49</v>
      </c>
      <c r="L37" s="7"/>
    </row>
    <row r="38" spans="2:12" ht="19">
      <c r="B38" s="6">
        <v>28</v>
      </c>
      <c r="C38" s="25"/>
      <c r="D38" s="10"/>
      <c r="E38" s="18"/>
      <c r="F38" s="11"/>
      <c r="G38" s="4"/>
      <c r="H38" s="16"/>
      <c r="I38" s="54"/>
      <c r="J38" s="99"/>
      <c r="K38" s="7" t="s">
        <v>49</v>
      </c>
      <c r="L38" s="7"/>
    </row>
    <row r="39" spans="2:12" ht="19">
      <c r="B39" s="6">
        <v>29</v>
      </c>
      <c r="C39" s="25"/>
      <c r="D39" s="10"/>
      <c r="E39" s="18"/>
      <c r="F39" s="11"/>
      <c r="G39" s="4"/>
      <c r="H39" s="16"/>
      <c r="I39" s="54"/>
      <c r="J39" s="99"/>
      <c r="K39" s="7" t="s">
        <v>49</v>
      </c>
      <c r="L39" s="7"/>
    </row>
    <row r="40" spans="2:12" ht="19">
      <c r="B40" s="6">
        <v>30</v>
      </c>
      <c r="C40" s="25"/>
      <c r="D40" s="10"/>
      <c r="E40" s="18"/>
      <c r="F40" s="11"/>
      <c r="G40" s="4"/>
      <c r="H40" s="16"/>
      <c r="I40" s="54"/>
      <c r="J40" s="99"/>
      <c r="K40" s="7" t="s">
        <v>49</v>
      </c>
      <c r="L40" s="7"/>
    </row>
    <row r="41" spans="2:12" ht="19">
      <c r="B41" s="6">
        <v>31</v>
      </c>
      <c r="C41" s="25"/>
      <c r="D41" s="10"/>
      <c r="E41" s="18"/>
      <c r="F41" s="11"/>
      <c r="G41" s="4"/>
      <c r="H41" s="16"/>
      <c r="I41" s="54"/>
      <c r="J41" s="99"/>
      <c r="K41" s="7" t="s">
        <v>49</v>
      </c>
      <c r="L41" s="7"/>
    </row>
    <row r="42" spans="2:12" ht="19">
      <c r="B42" s="6">
        <v>32</v>
      </c>
      <c r="C42" s="25"/>
      <c r="D42" s="10"/>
      <c r="E42" s="18"/>
      <c r="F42" s="11"/>
      <c r="G42" s="4"/>
      <c r="H42" s="16"/>
      <c r="I42" s="54"/>
      <c r="J42" s="99"/>
      <c r="K42" s="7" t="s">
        <v>49</v>
      </c>
      <c r="L42" s="7"/>
    </row>
    <row r="43" spans="2:12" ht="19">
      <c r="B43" s="6">
        <v>33</v>
      </c>
      <c r="C43" s="25"/>
      <c r="D43" s="10"/>
      <c r="E43" s="18"/>
      <c r="F43" s="11"/>
      <c r="G43" s="4"/>
      <c r="H43" s="16"/>
      <c r="I43" s="54"/>
      <c r="J43" s="99"/>
      <c r="K43" s="7" t="s">
        <v>49</v>
      </c>
      <c r="L43" s="7"/>
    </row>
    <row r="44" spans="2:12" ht="19">
      <c r="B44" s="6">
        <v>34</v>
      </c>
      <c r="C44" s="25"/>
      <c r="D44" s="10"/>
      <c r="E44" s="18"/>
      <c r="F44" s="11"/>
      <c r="G44" s="4"/>
      <c r="H44" s="16"/>
      <c r="I44" s="54"/>
      <c r="J44" s="99"/>
      <c r="K44" s="7" t="s">
        <v>49</v>
      </c>
      <c r="L44" s="7"/>
    </row>
    <row r="45" spans="2:12" ht="19">
      <c r="B45" s="6">
        <v>35</v>
      </c>
      <c r="C45" s="25"/>
      <c r="D45" s="10"/>
      <c r="E45" s="18"/>
      <c r="F45" s="11"/>
      <c r="G45" s="4"/>
      <c r="H45" s="16"/>
      <c r="I45" s="54"/>
      <c r="J45" s="99"/>
      <c r="K45" s="7" t="s">
        <v>49</v>
      </c>
      <c r="L45" s="7"/>
    </row>
    <row r="46" spans="2:12" ht="19">
      <c r="B46" s="6">
        <v>36</v>
      </c>
      <c r="C46" s="25"/>
      <c r="D46" s="10"/>
      <c r="E46" s="18"/>
      <c r="F46" s="11"/>
      <c r="G46" s="4"/>
      <c r="H46" s="16"/>
      <c r="I46" s="54"/>
      <c r="J46" s="99"/>
      <c r="K46" s="7" t="s">
        <v>49</v>
      </c>
      <c r="L46" s="7"/>
    </row>
    <row r="47" spans="2:12" ht="19">
      <c r="B47" s="6">
        <v>37</v>
      </c>
      <c r="C47" s="25"/>
      <c r="D47" s="10"/>
      <c r="E47" s="18"/>
      <c r="F47" s="11"/>
      <c r="G47" s="4"/>
      <c r="H47" s="16"/>
      <c r="I47" s="54"/>
      <c r="J47" s="99"/>
      <c r="K47" s="7" t="s">
        <v>49</v>
      </c>
      <c r="L47" s="7"/>
    </row>
    <row r="48" spans="2:12" ht="19">
      <c r="B48" s="6">
        <v>38</v>
      </c>
      <c r="C48" s="25"/>
      <c r="D48" s="10"/>
      <c r="E48" s="18"/>
      <c r="F48" s="11"/>
      <c r="G48" s="4"/>
      <c r="H48" s="16"/>
      <c r="I48" s="54"/>
      <c r="J48" s="99"/>
      <c r="K48" s="7" t="s">
        <v>49</v>
      </c>
      <c r="L48" s="7"/>
    </row>
    <row r="49" spans="2:12" ht="19">
      <c r="B49" s="6">
        <v>39</v>
      </c>
      <c r="C49" s="25"/>
      <c r="D49" s="10"/>
      <c r="E49" s="18"/>
      <c r="F49" s="11"/>
      <c r="G49" s="4"/>
      <c r="H49" s="16"/>
      <c r="I49" s="54"/>
      <c r="J49" s="99"/>
      <c r="K49" s="7" t="s">
        <v>49</v>
      </c>
      <c r="L49" s="7"/>
    </row>
    <row r="50" spans="2:12" ht="19">
      <c r="B50" s="6">
        <v>40</v>
      </c>
      <c r="C50" s="25"/>
      <c r="D50" s="10"/>
      <c r="E50" s="18"/>
      <c r="F50" s="11"/>
      <c r="G50" s="4"/>
      <c r="H50" s="16"/>
      <c r="I50" s="54"/>
      <c r="J50" s="99"/>
      <c r="K50" s="7" t="s">
        <v>49</v>
      </c>
      <c r="L50" s="7"/>
    </row>
    <row r="51" spans="2:12" ht="19">
      <c r="B51" s="6">
        <v>41</v>
      </c>
      <c r="C51" s="25"/>
      <c r="D51" s="10"/>
      <c r="E51" s="18"/>
      <c r="F51" s="11"/>
      <c r="G51" s="4"/>
      <c r="H51" s="16"/>
      <c r="I51" s="54"/>
      <c r="J51" s="99"/>
      <c r="K51" s="7" t="s">
        <v>49</v>
      </c>
      <c r="L51" s="7"/>
    </row>
    <row r="52" spans="2:12" ht="19">
      <c r="B52" s="6">
        <v>42</v>
      </c>
      <c r="C52" s="25"/>
      <c r="D52" s="10"/>
      <c r="E52" s="18"/>
      <c r="F52" s="11"/>
      <c r="G52" s="4"/>
      <c r="H52" s="16"/>
      <c r="I52" s="54"/>
      <c r="J52" s="99"/>
      <c r="K52" s="7" t="s">
        <v>49</v>
      </c>
      <c r="L52" s="7"/>
    </row>
    <row r="53" spans="2:12" ht="19">
      <c r="B53" s="6">
        <v>43</v>
      </c>
      <c r="C53" s="25"/>
      <c r="D53" s="10"/>
      <c r="E53" s="18"/>
      <c r="F53" s="11"/>
      <c r="G53" s="4"/>
      <c r="H53" s="16"/>
      <c r="I53" s="54"/>
      <c r="J53" s="99"/>
      <c r="K53" s="7" t="s">
        <v>49</v>
      </c>
      <c r="L53" s="7"/>
    </row>
    <row r="54" spans="2:12" ht="19">
      <c r="B54" s="6">
        <v>44</v>
      </c>
      <c r="C54" s="25"/>
      <c r="D54" s="10"/>
      <c r="E54" s="18"/>
      <c r="F54" s="11"/>
      <c r="G54" s="4"/>
      <c r="H54" s="16"/>
      <c r="I54" s="54"/>
      <c r="J54" s="99"/>
      <c r="K54" s="7" t="s">
        <v>49</v>
      </c>
      <c r="L54" s="7"/>
    </row>
    <row r="55" spans="2:12" ht="19">
      <c r="B55" s="6">
        <v>45</v>
      </c>
      <c r="C55" s="25"/>
      <c r="D55" s="10"/>
      <c r="E55" s="18"/>
      <c r="F55" s="11"/>
      <c r="G55" s="4"/>
      <c r="H55" s="16"/>
      <c r="I55" s="54"/>
      <c r="J55" s="99"/>
      <c r="K55" s="7" t="s">
        <v>49</v>
      </c>
      <c r="L55" s="7"/>
    </row>
    <row r="56" spans="2:12" ht="19">
      <c r="B56" s="6">
        <v>46</v>
      </c>
      <c r="C56" s="25"/>
      <c r="D56" s="10"/>
      <c r="E56" s="18"/>
      <c r="F56" s="11"/>
      <c r="G56" s="4"/>
      <c r="H56" s="16"/>
      <c r="I56" s="54"/>
      <c r="J56" s="99"/>
      <c r="K56" s="7" t="s">
        <v>49</v>
      </c>
      <c r="L56" s="7"/>
    </row>
    <row r="57" spans="2:12" ht="19">
      <c r="B57" s="6">
        <v>47</v>
      </c>
      <c r="C57" s="25"/>
      <c r="D57" s="10"/>
      <c r="E57" s="18"/>
      <c r="F57" s="11"/>
      <c r="G57" s="4"/>
      <c r="H57" s="16"/>
      <c r="I57" s="54"/>
      <c r="J57" s="99"/>
      <c r="K57" s="7" t="s">
        <v>49</v>
      </c>
      <c r="L57" s="7"/>
    </row>
    <row r="58" spans="2:12" ht="19">
      <c r="B58" s="6">
        <v>48</v>
      </c>
      <c r="C58" s="25"/>
      <c r="D58" s="10"/>
      <c r="E58" s="18"/>
      <c r="F58" s="11"/>
      <c r="G58" s="4"/>
      <c r="H58" s="16"/>
      <c r="I58" s="54"/>
      <c r="J58" s="99"/>
      <c r="K58" s="7" t="s">
        <v>49</v>
      </c>
      <c r="L58" s="7"/>
    </row>
    <row r="59" spans="2:12" ht="19">
      <c r="B59" s="6">
        <v>49</v>
      </c>
      <c r="C59" s="25"/>
      <c r="D59" s="10"/>
      <c r="E59" s="18"/>
      <c r="F59" s="11"/>
      <c r="G59" s="4"/>
      <c r="H59" s="16"/>
      <c r="I59" s="54"/>
      <c r="J59" s="99"/>
      <c r="K59" s="7" t="s">
        <v>49</v>
      </c>
      <c r="L59" s="7"/>
    </row>
    <row r="60" spans="2:12" ht="19">
      <c r="B60" s="6">
        <v>50</v>
      </c>
      <c r="C60" s="25"/>
      <c r="D60" s="10"/>
      <c r="E60" s="18"/>
      <c r="F60" s="11"/>
      <c r="G60" s="4"/>
      <c r="H60" s="16"/>
      <c r="I60" s="54"/>
      <c r="J60" s="99"/>
      <c r="K60" s="7" t="s">
        <v>49</v>
      </c>
      <c r="L60" s="7"/>
    </row>
    <row r="61" spans="2:12" ht="19">
      <c r="B61" s="6">
        <v>51</v>
      </c>
      <c r="C61" s="25"/>
      <c r="D61" s="10"/>
      <c r="E61" s="18"/>
      <c r="F61" s="11"/>
      <c r="G61" s="4"/>
      <c r="H61" s="16"/>
      <c r="I61" s="54"/>
      <c r="J61" s="99"/>
      <c r="K61" s="7" t="s">
        <v>49</v>
      </c>
      <c r="L61" s="7"/>
    </row>
    <row r="62" spans="2:12" ht="19">
      <c r="B62" s="6">
        <v>52</v>
      </c>
      <c r="C62" s="25"/>
      <c r="D62" s="10"/>
      <c r="E62" s="18"/>
      <c r="F62" s="11"/>
      <c r="G62" s="4"/>
      <c r="H62" s="16"/>
      <c r="I62" s="54"/>
      <c r="J62" s="99"/>
      <c r="K62" s="7" t="s">
        <v>49</v>
      </c>
      <c r="L62" s="7"/>
    </row>
    <row r="63" spans="2:12" ht="19">
      <c r="B63" s="6">
        <v>53</v>
      </c>
      <c r="C63" s="25"/>
      <c r="D63" s="10"/>
      <c r="E63" s="18"/>
      <c r="F63" s="11"/>
      <c r="G63" s="4"/>
      <c r="H63" s="16"/>
      <c r="I63" s="54"/>
      <c r="J63" s="99"/>
      <c r="K63" s="7" t="s">
        <v>49</v>
      </c>
      <c r="L63" s="7"/>
    </row>
    <row r="64" spans="2:12" ht="19">
      <c r="B64" s="6">
        <v>54</v>
      </c>
      <c r="C64" s="25"/>
      <c r="D64" s="10"/>
      <c r="E64" s="18"/>
      <c r="F64" s="11"/>
      <c r="G64" s="4"/>
      <c r="H64" s="16"/>
      <c r="I64" s="54"/>
      <c r="J64" s="99"/>
      <c r="K64" s="7" t="s">
        <v>49</v>
      </c>
      <c r="L64" s="7"/>
    </row>
    <row r="65" spans="2:12" ht="19">
      <c r="B65" s="6">
        <v>55</v>
      </c>
      <c r="C65" s="25"/>
      <c r="D65" s="10"/>
      <c r="E65" s="18"/>
      <c r="F65" s="11"/>
      <c r="G65" s="4"/>
      <c r="H65" s="16"/>
      <c r="I65" s="54"/>
      <c r="J65" s="99"/>
      <c r="K65" s="7" t="s">
        <v>49</v>
      </c>
      <c r="L65" s="7"/>
    </row>
    <row r="66" spans="2:12" ht="19">
      <c r="B66" s="6">
        <v>56</v>
      </c>
      <c r="C66" s="25"/>
      <c r="D66" s="10"/>
      <c r="E66" s="18"/>
      <c r="F66" s="11"/>
      <c r="G66" s="4"/>
      <c r="H66" s="16"/>
      <c r="I66" s="54"/>
      <c r="J66" s="99"/>
      <c r="K66" s="7" t="s">
        <v>49</v>
      </c>
      <c r="L66" s="7"/>
    </row>
    <row r="67" spans="2:12" ht="19">
      <c r="B67" s="6">
        <v>57</v>
      </c>
      <c r="C67" s="25"/>
      <c r="D67" s="10"/>
      <c r="E67" s="18"/>
      <c r="F67" s="11"/>
      <c r="G67" s="4"/>
      <c r="H67" s="16"/>
      <c r="I67" s="54"/>
      <c r="J67" s="99"/>
      <c r="K67" s="7" t="s">
        <v>49</v>
      </c>
      <c r="L67" s="7"/>
    </row>
    <row r="68" spans="2:12" ht="19">
      <c r="B68" s="6">
        <v>58</v>
      </c>
      <c r="C68" s="25"/>
      <c r="D68" s="10"/>
      <c r="E68" s="18"/>
      <c r="F68" s="11"/>
      <c r="G68" s="4"/>
      <c r="H68" s="16"/>
      <c r="I68" s="54"/>
      <c r="J68" s="99"/>
      <c r="K68" s="7" t="s">
        <v>49</v>
      </c>
      <c r="L68" s="7"/>
    </row>
    <row r="69" spans="2:12" ht="19">
      <c r="B69" s="6">
        <v>59</v>
      </c>
      <c r="C69" s="25"/>
      <c r="D69" s="10"/>
      <c r="E69" s="18"/>
      <c r="F69" s="11"/>
      <c r="G69" s="4"/>
      <c r="H69" s="16"/>
      <c r="I69" s="54"/>
      <c r="J69" s="99"/>
      <c r="K69" s="7" t="s">
        <v>49</v>
      </c>
      <c r="L69" s="7"/>
    </row>
    <row r="70" spans="2:12" ht="19">
      <c r="B70" s="6">
        <v>60</v>
      </c>
      <c r="C70" s="25"/>
      <c r="D70" s="10"/>
      <c r="E70" s="18"/>
      <c r="F70" s="11"/>
      <c r="G70" s="4"/>
      <c r="H70" s="16"/>
      <c r="I70" s="54"/>
      <c r="J70" s="99"/>
      <c r="K70" s="7" t="s">
        <v>49</v>
      </c>
      <c r="L70" s="7"/>
    </row>
    <row r="71" spans="2:12" ht="19">
      <c r="B71" s="6">
        <v>61</v>
      </c>
      <c r="C71" s="25"/>
      <c r="D71" s="10"/>
      <c r="E71" s="18"/>
      <c r="F71" s="11"/>
      <c r="G71" s="4"/>
      <c r="H71" s="16"/>
      <c r="I71" s="54"/>
      <c r="J71" s="99"/>
      <c r="K71" s="7" t="s">
        <v>49</v>
      </c>
      <c r="L71" s="7"/>
    </row>
    <row r="72" spans="2:12" ht="19">
      <c r="B72" s="6">
        <v>62</v>
      </c>
      <c r="C72" s="25"/>
      <c r="D72" s="10"/>
      <c r="E72" s="18"/>
      <c r="F72" s="11"/>
      <c r="G72" s="4"/>
      <c r="H72" s="16"/>
      <c r="I72" s="54"/>
      <c r="J72" s="99"/>
      <c r="K72" s="7" t="s">
        <v>49</v>
      </c>
      <c r="L72" s="7"/>
    </row>
    <row r="73" spans="2:12" ht="19">
      <c r="B73" s="6">
        <v>63</v>
      </c>
      <c r="C73" s="25"/>
      <c r="D73" s="10"/>
      <c r="E73" s="18"/>
      <c r="F73" s="11"/>
      <c r="G73" s="4"/>
      <c r="H73" s="16"/>
      <c r="I73" s="54"/>
      <c r="J73" s="99"/>
      <c r="K73" s="7" t="s">
        <v>49</v>
      </c>
      <c r="L73" s="7"/>
    </row>
    <row r="74" spans="2:12" ht="19">
      <c r="B74" s="6">
        <v>64</v>
      </c>
      <c r="C74" s="25"/>
      <c r="D74" s="10"/>
      <c r="E74" s="18"/>
      <c r="F74" s="11"/>
      <c r="G74" s="4"/>
      <c r="H74" s="16"/>
      <c r="I74" s="54"/>
      <c r="J74" s="99"/>
      <c r="K74" s="7" t="s">
        <v>49</v>
      </c>
      <c r="L74" s="7"/>
    </row>
    <row r="75" spans="2:12" ht="19">
      <c r="B75" s="6">
        <v>65</v>
      </c>
      <c r="C75" s="25"/>
      <c r="D75" s="10"/>
      <c r="E75" s="18"/>
      <c r="F75" s="11"/>
      <c r="G75" s="4"/>
      <c r="H75" s="16"/>
      <c r="I75" s="54"/>
      <c r="J75" s="99"/>
      <c r="K75" s="7" t="s">
        <v>49</v>
      </c>
      <c r="L75" s="7"/>
    </row>
    <row r="76" spans="2:12" ht="19">
      <c r="B76" s="6">
        <v>66</v>
      </c>
      <c r="C76" s="25"/>
      <c r="D76" s="10"/>
      <c r="E76" s="18"/>
      <c r="F76" s="11"/>
      <c r="G76" s="4"/>
      <c r="H76" s="16"/>
      <c r="I76" s="54"/>
      <c r="J76" s="99"/>
      <c r="K76" s="7" t="s">
        <v>49</v>
      </c>
      <c r="L76" s="7"/>
    </row>
    <row r="77" spans="2:12" ht="19">
      <c r="B77" s="6">
        <v>67</v>
      </c>
      <c r="C77" s="25"/>
      <c r="D77" s="10"/>
      <c r="E77" s="18"/>
      <c r="F77" s="11"/>
      <c r="G77" s="4"/>
      <c r="H77" s="16"/>
      <c r="I77" s="54"/>
      <c r="J77" s="99"/>
      <c r="K77" s="7" t="s">
        <v>49</v>
      </c>
      <c r="L77" s="7"/>
    </row>
    <row r="78" spans="2:12" ht="19">
      <c r="B78" s="6">
        <v>68</v>
      </c>
      <c r="C78" s="25"/>
      <c r="D78" s="10"/>
      <c r="E78" s="18"/>
      <c r="F78" s="11"/>
      <c r="G78" s="4"/>
      <c r="H78" s="16"/>
      <c r="I78" s="54"/>
      <c r="J78" s="99"/>
      <c r="K78" s="7" t="s">
        <v>49</v>
      </c>
      <c r="L78" s="7"/>
    </row>
    <row r="79" spans="2:12" ht="19">
      <c r="B79" s="6">
        <v>69</v>
      </c>
      <c r="C79" s="25"/>
      <c r="D79" s="10"/>
      <c r="E79" s="18"/>
      <c r="F79" s="11"/>
      <c r="G79" s="4"/>
      <c r="H79" s="16"/>
      <c r="I79" s="54"/>
      <c r="J79" s="99"/>
      <c r="K79" s="7" t="s">
        <v>49</v>
      </c>
      <c r="L79" s="7"/>
    </row>
    <row r="80" spans="2:12" ht="19">
      <c r="B80" s="6">
        <v>70</v>
      </c>
      <c r="C80" s="25"/>
      <c r="D80" s="10"/>
      <c r="E80" s="18"/>
      <c r="F80" s="11"/>
      <c r="G80" s="4"/>
      <c r="H80" s="16"/>
      <c r="I80" s="54"/>
      <c r="J80" s="99"/>
      <c r="K80" s="7" t="s">
        <v>49</v>
      </c>
      <c r="L80" s="7"/>
    </row>
    <row r="81" spans="2:12" ht="19">
      <c r="B81" s="6">
        <v>71</v>
      </c>
      <c r="C81" s="25"/>
      <c r="D81" s="10"/>
      <c r="E81" s="18"/>
      <c r="F81" s="11"/>
      <c r="G81" s="4"/>
      <c r="H81" s="16"/>
      <c r="I81" s="54"/>
      <c r="J81" s="99"/>
      <c r="K81" s="7" t="s">
        <v>49</v>
      </c>
      <c r="L81" s="7"/>
    </row>
    <row r="82" spans="2:12" ht="19">
      <c r="B82" s="6">
        <v>72</v>
      </c>
      <c r="C82" s="25"/>
      <c r="D82" s="10"/>
      <c r="E82" s="18"/>
      <c r="F82" s="11"/>
      <c r="G82" s="4"/>
      <c r="H82" s="16"/>
      <c r="I82" s="54"/>
      <c r="J82" s="99"/>
      <c r="K82" s="7" t="s">
        <v>49</v>
      </c>
      <c r="L82" s="7"/>
    </row>
    <row r="83" spans="2:12" ht="19">
      <c r="B83" s="6">
        <v>73</v>
      </c>
      <c r="C83" s="25"/>
      <c r="D83" s="10"/>
      <c r="E83" s="18"/>
      <c r="F83" s="11"/>
      <c r="G83" s="4"/>
      <c r="H83" s="16"/>
      <c r="I83" s="54"/>
      <c r="J83" s="99"/>
      <c r="K83" s="7" t="s">
        <v>49</v>
      </c>
      <c r="L83" s="7"/>
    </row>
    <row r="84" spans="2:12" ht="19">
      <c r="B84" s="6">
        <v>74</v>
      </c>
      <c r="C84" s="25"/>
      <c r="D84" s="10"/>
      <c r="E84" s="18"/>
      <c r="F84" s="11"/>
      <c r="G84" s="4"/>
      <c r="H84" s="16"/>
      <c r="I84" s="54"/>
      <c r="J84" s="99"/>
      <c r="K84" s="7" t="s">
        <v>49</v>
      </c>
      <c r="L84" s="7"/>
    </row>
    <row r="85" spans="2:12" ht="19">
      <c r="B85" s="6">
        <v>75</v>
      </c>
      <c r="C85" s="25"/>
      <c r="D85" s="10"/>
      <c r="E85" s="18"/>
      <c r="F85" s="11"/>
      <c r="G85" s="4"/>
      <c r="H85" s="16"/>
      <c r="I85" s="54"/>
      <c r="J85" s="99"/>
      <c r="K85" s="7" t="s">
        <v>49</v>
      </c>
      <c r="L85" s="7"/>
    </row>
    <row r="86" spans="2:12" ht="19">
      <c r="B86" s="6">
        <v>76</v>
      </c>
      <c r="C86" s="25"/>
      <c r="D86" s="10"/>
      <c r="E86" s="18"/>
      <c r="F86" s="11"/>
      <c r="G86" s="4"/>
      <c r="H86" s="16"/>
      <c r="I86" s="54"/>
      <c r="J86" s="99"/>
      <c r="K86" s="7" t="s">
        <v>49</v>
      </c>
      <c r="L86" s="7"/>
    </row>
    <row r="87" spans="2:12" ht="19">
      <c r="B87" s="6">
        <v>77</v>
      </c>
      <c r="C87" s="25"/>
      <c r="D87" s="10"/>
      <c r="E87" s="18"/>
      <c r="F87" s="11"/>
      <c r="G87" s="4"/>
      <c r="H87" s="16"/>
      <c r="I87" s="54"/>
      <c r="J87" s="99"/>
      <c r="K87" s="7" t="s">
        <v>49</v>
      </c>
      <c r="L87" s="7"/>
    </row>
    <row r="88" spans="2:12" ht="19">
      <c r="B88" s="6">
        <v>78</v>
      </c>
      <c r="C88" s="25"/>
      <c r="D88" s="10"/>
      <c r="E88" s="18"/>
      <c r="F88" s="11"/>
      <c r="G88" s="4"/>
      <c r="H88" s="16"/>
      <c r="I88" s="54"/>
      <c r="J88" s="99"/>
      <c r="K88" s="7" t="s">
        <v>49</v>
      </c>
      <c r="L88" s="7"/>
    </row>
    <row r="89" spans="2:12" ht="19">
      <c r="B89" s="6">
        <v>79</v>
      </c>
      <c r="C89" s="25"/>
      <c r="D89" s="10"/>
      <c r="E89" s="18"/>
      <c r="F89" s="11"/>
      <c r="G89" s="4"/>
      <c r="H89" s="16"/>
      <c r="I89" s="54"/>
      <c r="J89" s="99"/>
      <c r="K89" s="7" t="s">
        <v>49</v>
      </c>
      <c r="L89" s="7"/>
    </row>
    <row r="90" spans="2:12" ht="19">
      <c r="B90" s="6">
        <v>80</v>
      </c>
      <c r="C90" s="25"/>
      <c r="D90" s="10"/>
      <c r="E90" s="18"/>
      <c r="F90" s="11"/>
      <c r="G90" s="4"/>
      <c r="H90" s="16"/>
      <c r="I90" s="54"/>
      <c r="J90" s="99"/>
      <c r="K90" s="7" t="s">
        <v>49</v>
      </c>
      <c r="L90" s="7"/>
    </row>
    <row r="91" spans="2:12" ht="19">
      <c r="B91" s="6">
        <v>81</v>
      </c>
      <c r="C91" s="25"/>
      <c r="D91" s="10"/>
      <c r="E91" s="18"/>
      <c r="F91" s="11"/>
      <c r="G91" s="4"/>
      <c r="H91" s="16"/>
      <c r="I91" s="54"/>
      <c r="J91" s="99"/>
      <c r="K91" s="7" t="s">
        <v>49</v>
      </c>
      <c r="L91" s="7"/>
    </row>
    <row r="92" spans="2:12" ht="19">
      <c r="B92" s="6">
        <v>82</v>
      </c>
      <c r="C92" s="25"/>
      <c r="D92" s="10"/>
      <c r="E92" s="18"/>
      <c r="F92" s="11"/>
      <c r="G92" s="4"/>
      <c r="H92" s="16"/>
      <c r="I92" s="54"/>
      <c r="J92" s="99"/>
      <c r="K92" s="7" t="s">
        <v>49</v>
      </c>
      <c r="L92" s="7"/>
    </row>
    <row r="93" spans="2:12" ht="19">
      <c r="B93" s="6">
        <v>83</v>
      </c>
      <c r="C93" s="25"/>
      <c r="D93" s="10"/>
      <c r="E93" s="18"/>
      <c r="F93" s="11"/>
      <c r="G93" s="4"/>
      <c r="H93" s="16"/>
      <c r="I93" s="54"/>
      <c r="J93" s="99"/>
      <c r="K93" s="7" t="s">
        <v>49</v>
      </c>
      <c r="L93" s="7"/>
    </row>
    <row r="94" spans="2:12" ht="19">
      <c r="B94" s="6">
        <v>84</v>
      </c>
      <c r="C94" s="25"/>
      <c r="D94" s="10"/>
      <c r="E94" s="18"/>
      <c r="F94" s="11"/>
      <c r="G94" s="4"/>
      <c r="H94" s="16"/>
      <c r="I94" s="54"/>
      <c r="J94" s="99"/>
      <c r="K94" s="7" t="s">
        <v>49</v>
      </c>
      <c r="L94" s="7"/>
    </row>
    <row r="95" spans="2:12" ht="19">
      <c r="B95" s="6">
        <v>85</v>
      </c>
      <c r="C95" s="25"/>
      <c r="D95" s="10"/>
      <c r="E95" s="18"/>
      <c r="F95" s="11"/>
      <c r="G95" s="4"/>
      <c r="H95" s="16"/>
      <c r="I95" s="54"/>
      <c r="J95" s="99"/>
      <c r="K95" s="7" t="s">
        <v>49</v>
      </c>
      <c r="L95" s="7"/>
    </row>
    <row r="96" spans="2:12" ht="19">
      <c r="B96" s="6">
        <v>86</v>
      </c>
      <c r="C96" s="25"/>
      <c r="D96" s="10"/>
      <c r="E96" s="18"/>
      <c r="F96" s="11"/>
      <c r="G96" s="4"/>
      <c r="H96" s="16"/>
      <c r="I96" s="54"/>
      <c r="J96" s="99"/>
      <c r="K96" s="7" t="s">
        <v>49</v>
      </c>
      <c r="L96" s="7"/>
    </row>
    <row r="97" spans="2:12" ht="19">
      <c r="B97" s="6">
        <v>87</v>
      </c>
      <c r="C97" s="25"/>
      <c r="D97" s="10"/>
      <c r="E97" s="18"/>
      <c r="F97" s="11"/>
      <c r="G97" s="4"/>
      <c r="H97" s="16"/>
      <c r="I97" s="54"/>
      <c r="J97" s="99"/>
      <c r="K97" s="7" t="s">
        <v>49</v>
      </c>
      <c r="L97" s="7"/>
    </row>
    <row r="98" spans="2:12" ht="19">
      <c r="B98" s="6">
        <v>88</v>
      </c>
      <c r="C98" s="25"/>
      <c r="D98" s="10"/>
      <c r="E98" s="18"/>
      <c r="F98" s="11"/>
      <c r="G98" s="4"/>
      <c r="H98" s="16"/>
      <c r="I98" s="54"/>
      <c r="J98" s="99"/>
      <c r="K98" s="7" t="s">
        <v>49</v>
      </c>
      <c r="L98" s="7"/>
    </row>
    <row r="99" spans="2:12" ht="19">
      <c r="B99" s="6">
        <v>89</v>
      </c>
      <c r="C99" s="25"/>
      <c r="D99" s="10"/>
      <c r="E99" s="18"/>
      <c r="F99" s="11"/>
      <c r="G99" s="4"/>
      <c r="H99" s="16"/>
      <c r="I99" s="54"/>
      <c r="J99" s="99"/>
      <c r="K99" s="7" t="s">
        <v>49</v>
      </c>
      <c r="L99" s="7"/>
    </row>
    <row r="100" spans="2:12" ht="19">
      <c r="B100" s="6">
        <v>90</v>
      </c>
      <c r="C100" s="25"/>
      <c r="D100" s="10"/>
      <c r="E100" s="18"/>
      <c r="F100" s="11"/>
      <c r="G100" s="4"/>
      <c r="H100" s="16"/>
      <c r="I100" s="54"/>
      <c r="J100" s="99"/>
      <c r="K100" s="7" t="s">
        <v>49</v>
      </c>
      <c r="L100" s="7"/>
    </row>
    <row r="101" spans="2:12" ht="19">
      <c r="B101" s="6">
        <v>91</v>
      </c>
      <c r="C101" s="25"/>
      <c r="D101" s="10"/>
      <c r="E101" s="18"/>
      <c r="F101" s="11"/>
      <c r="G101" s="4"/>
      <c r="H101" s="16"/>
      <c r="I101" s="54"/>
      <c r="J101" s="99"/>
      <c r="K101" s="7" t="s">
        <v>49</v>
      </c>
      <c r="L101" s="7"/>
    </row>
    <row r="102" spans="2:12" ht="19">
      <c r="B102" s="6">
        <v>92</v>
      </c>
      <c r="C102" s="25"/>
      <c r="D102" s="10"/>
      <c r="E102" s="18"/>
      <c r="F102" s="11"/>
      <c r="G102" s="4"/>
      <c r="H102" s="16"/>
      <c r="I102" s="54"/>
      <c r="J102" s="99"/>
      <c r="K102" s="7" t="s">
        <v>49</v>
      </c>
      <c r="L102" s="7"/>
    </row>
    <row r="103" spans="2:12" ht="19">
      <c r="B103" s="6">
        <v>93</v>
      </c>
      <c r="C103" s="25"/>
      <c r="D103" s="10"/>
      <c r="E103" s="18"/>
      <c r="F103" s="11"/>
      <c r="G103" s="4"/>
      <c r="H103" s="16"/>
      <c r="I103" s="54"/>
      <c r="J103" s="99"/>
      <c r="K103" s="7" t="s">
        <v>49</v>
      </c>
      <c r="L103" s="7"/>
    </row>
    <row r="104" spans="2:12" ht="19">
      <c r="B104" s="6">
        <v>94</v>
      </c>
      <c r="C104" s="25"/>
      <c r="D104" s="10"/>
      <c r="E104" s="18"/>
      <c r="F104" s="11"/>
      <c r="G104" s="4"/>
      <c r="H104" s="16"/>
      <c r="I104" s="54"/>
      <c r="J104" s="99"/>
      <c r="K104" s="7" t="s">
        <v>49</v>
      </c>
      <c r="L104" s="7"/>
    </row>
    <row r="105" spans="2:12" ht="19">
      <c r="B105" s="6">
        <v>95</v>
      </c>
      <c r="C105" s="25"/>
      <c r="D105" s="10"/>
      <c r="E105" s="18"/>
      <c r="F105" s="11"/>
      <c r="G105" s="4"/>
      <c r="H105" s="16"/>
      <c r="I105" s="54"/>
      <c r="J105" s="99"/>
      <c r="K105" s="7" t="s">
        <v>49</v>
      </c>
      <c r="L105" s="7"/>
    </row>
    <row r="106" spans="2:12" ht="19">
      <c r="B106" s="6">
        <v>96</v>
      </c>
      <c r="C106" s="25"/>
      <c r="D106" s="10"/>
      <c r="E106" s="18"/>
      <c r="F106" s="11"/>
      <c r="G106" s="4"/>
      <c r="H106" s="16"/>
      <c r="I106" s="54"/>
      <c r="J106" s="99"/>
      <c r="K106" s="7" t="s">
        <v>49</v>
      </c>
      <c r="L106" s="7"/>
    </row>
    <row r="107" spans="2:12" ht="19">
      <c r="B107" s="6">
        <v>97</v>
      </c>
      <c r="C107" s="25"/>
      <c r="D107" s="10"/>
      <c r="E107" s="18"/>
      <c r="F107" s="11"/>
      <c r="G107" s="4"/>
      <c r="H107" s="16"/>
      <c r="I107" s="54"/>
      <c r="J107" s="99"/>
      <c r="K107" s="7" t="s">
        <v>49</v>
      </c>
      <c r="L107" s="7"/>
    </row>
    <row r="108" spans="2:12" ht="19">
      <c r="B108" s="6">
        <v>98</v>
      </c>
      <c r="C108" s="25"/>
      <c r="D108" s="10"/>
      <c r="E108" s="18"/>
      <c r="F108" s="11"/>
      <c r="G108" s="4"/>
      <c r="H108" s="16"/>
      <c r="I108" s="54"/>
      <c r="J108" s="99"/>
      <c r="K108" s="7" t="s">
        <v>49</v>
      </c>
      <c r="L108" s="7"/>
    </row>
    <row r="109" spans="2:12" ht="19">
      <c r="B109" s="6">
        <v>99</v>
      </c>
      <c r="C109" s="25"/>
      <c r="D109" s="10"/>
      <c r="E109" s="18"/>
      <c r="F109" s="11"/>
      <c r="G109" s="4"/>
      <c r="H109" s="16"/>
      <c r="I109" s="54"/>
      <c r="J109" s="99"/>
      <c r="K109" s="7" t="s">
        <v>49</v>
      </c>
      <c r="L109" s="7"/>
    </row>
    <row r="110" spans="2:12" ht="20" thickBot="1">
      <c r="B110" s="6">
        <v>100</v>
      </c>
      <c r="C110" s="26"/>
      <c r="D110" s="27"/>
      <c r="E110" s="28"/>
      <c r="F110" s="29"/>
      <c r="G110" s="30"/>
      <c r="H110" s="50"/>
      <c r="I110" s="55"/>
      <c r="J110" s="99"/>
      <c r="K110" s="7" t="s">
        <v>49</v>
      </c>
      <c r="L110" s="7"/>
    </row>
  </sheetData>
  <sheetProtection algorithmName="SHA-512" hashValue="sJ2Rq9aqTl49jRGJOKxTR6KAv/iprdJoadRzcwo9tPP+c/6WxT0sKl/4WVgkyq1cXxyNVqz1RTpC2rhndShfxg==" saltValue="/8kig4HbGpR5JOMq6vQHNA==" spinCount="100000" sheet="1" objects="1" scenarios="1"/>
  <phoneticPr fontId="3"/>
  <conditionalFormatting sqref="C11:F110">
    <cfRule type="expression" dxfId="2" priority="2">
      <formula>AND(LEN($C11)&lt;&gt;0,LEN($C11)&lt;&gt;5)</formula>
    </cfRule>
  </conditionalFormatting>
  <conditionalFormatting sqref="K11:K110">
    <cfRule type="expression" dxfId="1" priority="1">
      <formula>AND(LEN($C11)&lt;&gt;0,LEN($C11)&lt;&gt;5)</formula>
    </cfRule>
  </conditionalFormatting>
  <dataValidations count="1">
    <dataValidation imeMode="off" allowBlank="1" showInputMessage="1" showErrorMessage="1" sqref="C1:C1048576 D11:J110" xr:uid="{00000000-0002-0000-0200-000000000000}"/>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BCD3-B6C1-A142-A9A5-EC8548E8F500}">
  <dimension ref="B2:K17"/>
  <sheetViews>
    <sheetView showGridLines="0" showRowColHeaders="0" zoomScaleNormal="100" workbookViewId="0">
      <selection activeCell="C8" sqref="C8"/>
    </sheetView>
  </sheetViews>
  <sheetFormatPr baseColWidth="10" defaultRowHeight="14"/>
  <cols>
    <col min="1" max="1" width="6" customWidth="1"/>
    <col min="2" max="2" width="4" customWidth="1"/>
    <col min="3" max="3" width="13" customWidth="1"/>
    <col min="4" max="4" width="31" customWidth="1"/>
    <col min="5" max="9" width="31" hidden="1" customWidth="1"/>
    <col min="10" max="11" width="13" customWidth="1"/>
  </cols>
  <sheetData>
    <row r="2" spans="2:11" ht="24">
      <c r="B2" s="2" t="s">
        <v>143</v>
      </c>
    </row>
    <row r="4" spans="2:11" ht="17">
      <c r="B4" s="5" t="s">
        <v>64</v>
      </c>
      <c r="C4" s="1" t="s">
        <v>148</v>
      </c>
    </row>
    <row r="5" spans="2:11" ht="17">
      <c r="B5" s="5" t="s">
        <v>64</v>
      </c>
      <c r="C5" s="1" t="s">
        <v>149</v>
      </c>
    </row>
    <row r="6" spans="2:11" ht="15" thickBot="1"/>
    <row r="7" spans="2:11" ht="41" thickTop="1">
      <c r="B7" s="1"/>
      <c r="C7" s="174" t="s">
        <v>144</v>
      </c>
      <c r="D7" s="175" t="s">
        <v>145</v>
      </c>
      <c r="E7" s="189"/>
      <c r="F7" s="189"/>
      <c r="G7" s="189"/>
      <c r="H7" s="189"/>
      <c r="I7" s="189"/>
      <c r="J7" s="176" t="s">
        <v>146</v>
      </c>
      <c r="K7" s="177" t="s">
        <v>147</v>
      </c>
    </row>
    <row r="8" spans="2:11" ht="19">
      <c r="B8" s="6">
        <v>1</v>
      </c>
      <c r="C8" s="74"/>
      <c r="D8" s="58"/>
      <c r="E8" s="190"/>
      <c r="F8" s="190"/>
      <c r="G8" s="190"/>
      <c r="H8" s="190"/>
      <c r="I8" s="190"/>
      <c r="J8" s="185"/>
      <c r="K8" s="186"/>
    </row>
    <row r="9" spans="2:11" ht="19">
      <c r="B9" s="6">
        <v>2</v>
      </c>
      <c r="C9" s="75"/>
      <c r="D9" s="59"/>
      <c r="E9" s="191"/>
      <c r="F9" s="191"/>
      <c r="G9" s="191"/>
      <c r="H9" s="191"/>
      <c r="I9" s="191"/>
      <c r="J9" s="187"/>
      <c r="K9" s="188"/>
    </row>
    <row r="10" spans="2:11" ht="19">
      <c r="B10" s="6">
        <v>3</v>
      </c>
      <c r="C10" s="75"/>
      <c r="D10" s="59"/>
      <c r="E10" s="191"/>
      <c r="F10" s="191"/>
      <c r="G10" s="191"/>
      <c r="H10" s="191"/>
      <c r="I10" s="191"/>
      <c r="J10" s="187"/>
      <c r="K10" s="188"/>
    </row>
    <row r="11" spans="2:11" ht="19">
      <c r="B11" s="6">
        <v>4</v>
      </c>
      <c r="C11" s="75"/>
      <c r="D11" s="59"/>
      <c r="E11" s="191"/>
      <c r="F11" s="191"/>
      <c r="G11" s="191"/>
      <c r="H11" s="191"/>
      <c r="I11" s="191"/>
      <c r="J11" s="187"/>
      <c r="K11" s="188"/>
    </row>
    <row r="12" spans="2:11" ht="19">
      <c r="B12" s="6">
        <v>5</v>
      </c>
      <c r="C12" s="75"/>
      <c r="D12" s="59"/>
      <c r="E12" s="191"/>
      <c r="F12" s="191"/>
      <c r="G12" s="191"/>
      <c r="H12" s="191"/>
      <c r="I12" s="191"/>
      <c r="J12" s="187"/>
      <c r="K12" s="188"/>
    </row>
    <row r="13" spans="2:11" ht="19">
      <c r="B13" s="6">
        <v>6</v>
      </c>
      <c r="C13" s="75"/>
      <c r="D13" s="59"/>
      <c r="E13" s="191"/>
      <c r="F13" s="191"/>
      <c r="G13" s="191"/>
      <c r="H13" s="191"/>
      <c r="I13" s="191"/>
      <c r="J13" s="187"/>
      <c r="K13" s="188"/>
    </row>
    <row r="14" spans="2:11" ht="19">
      <c r="B14" s="6">
        <v>7</v>
      </c>
      <c r="C14" s="75"/>
      <c r="D14" s="59"/>
      <c r="E14" s="191"/>
      <c r="F14" s="191"/>
      <c r="G14" s="191"/>
      <c r="H14" s="191"/>
      <c r="I14" s="191"/>
      <c r="J14" s="187"/>
      <c r="K14" s="188"/>
    </row>
    <row r="15" spans="2:11" ht="19">
      <c r="B15" s="6">
        <v>8</v>
      </c>
      <c r="C15" s="75"/>
      <c r="D15" s="59"/>
      <c r="E15" s="191"/>
      <c r="F15" s="191"/>
      <c r="G15" s="191"/>
      <c r="H15" s="191"/>
      <c r="I15" s="191"/>
      <c r="J15" s="187"/>
      <c r="K15" s="188"/>
    </row>
    <row r="16" spans="2:11" ht="18" thickBot="1">
      <c r="B16" s="1"/>
      <c r="C16" s="76"/>
      <c r="D16" s="180" t="s">
        <v>2</v>
      </c>
      <c r="E16" s="192"/>
      <c r="F16" s="192"/>
      <c r="G16" s="192"/>
      <c r="H16" s="192"/>
      <c r="I16" s="192"/>
      <c r="J16" s="178">
        <f>SUM(J8:J15)</f>
        <v>0</v>
      </c>
      <c r="K16" s="179">
        <f>SUM(K8:K15)</f>
        <v>0</v>
      </c>
    </row>
    <row r="17" ht="15" thickTop="1"/>
  </sheetData>
  <sheetProtection algorithmName="SHA-512" hashValue="ZHHFkvjeSuTyEQhCT+G38TzFE15n7oQuyGFpNOo9nuOveskX12H7RlV9SRcoToELycwgaLmr2jm9GJXiQ1pdvg==" saltValue="sdAxL/j2zEUaTHJ1KF2+Rg==" spinCount="100000" sheet="1" objects="1" scenarios="1"/>
  <phoneticPr fontId="31"/>
  <dataValidations count="1">
    <dataValidation imeMode="off" allowBlank="1" showInputMessage="1" showErrorMessage="1" sqref="C8:K15" xr:uid="{FCB930D0-CBE6-5C4A-8BA0-3019FD663AEE}"/>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8"/>
  <sheetViews>
    <sheetView showGridLines="0" showZeros="0" zoomScaleNormal="100" workbookViewId="0">
      <selection activeCell="G15" sqref="G15"/>
    </sheetView>
  </sheetViews>
  <sheetFormatPr baseColWidth="10" defaultColWidth="12.796875" defaultRowHeight="17"/>
  <cols>
    <col min="1" max="1" width="6" style="1" customWidth="1"/>
    <col min="2" max="2" width="4.796875" style="1" customWidth="1"/>
    <col min="3" max="3" width="25.796875" style="1" bestFit="1" customWidth="1"/>
    <col min="4" max="4" width="33.19921875" style="1" customWidth="1"/>
    <col min="5" max="5" width="16.796875" style="1" customWidth="1"/>
    <col min="6" max="6" width="14.796875" style="1" customWidth="1"/>
    <col min="7" max="7" width="18.796875" style="1" customWidth="1"/>
    <col min="8" max="9" width="2.3984375" style="1" customWidth="1"/>
    <col min="10" max="16384" width="12.796875" style="1"/>
  </cols>
  <sheetData>
    <row r="2" spans="2:7" ht="24">
      <c r="B2" s="2" t="s">
        <v>5</v>
      </c>
    </row>
    <row r="3" spans="2:7">
      <c r="B3" s="1" t="s">
        <v>0</v>
      </c>
    </row>
    <row r="4" spans="2:7">
      <c r="B4" s="1" t="s">
        <v>150</v>
      </c>
    </row>
    <row r="5" spans="2:7" ht="9" customHeight="1"/>
    <row r="6" spans="2:7" ht="18" thickBot="1">
      <c r="F6" s="5" t="s">
        <v>163</v>
      </c>
    </row>
    <row r="7" spans="2:7" ht="22" customHeight="1" thickTop="1">
      <c r="C7" s="121"/>
      <c r="D7" s="79" t="s">
        <v>39</v>
      </c>
      <c r="E7" s="80">
        <f>グループ!D25</f>
        <v>0</v>
      </c>
      <c r="F7" s="85">
        <v>1340</v>
      </c>
      <c r="G7" s="81">
        <f>E7*F7</f>
        <v>0</v>
      </c>
    </row>
    <row r="8" spans="2:7" ht="22" customHeight="1">
      <c r="C8" s="122" t="s">
        <v>151</v>
      </c>
      <c r="D8" s="56" t="s">
        <v>40</v>
      </c>
      <c r="E8" s="57">
        <f>グループ!E25</f>
        <v>0</v>
      </c>
      <c r="F8" s="86">
        <v>2010</v>
      </c>
      <c r="G8" s="82">
        <f>E8*F8</f>
        <v>0</v>
      </c>
    </row>
    <row r="9" spans="2:7" ht="22" customHeight="1" thickBot="1">
      <c r="C9" s="123"/>
      <c r="D9" s="88" t="s">
        <v>156</v>
      </c>
      <c r="E9" s="115">
        <f>グループ!F25</f>
        <v>0</v>
      </c>
      <c r="F9" s="89">
        <v>1200</v>
      </c>
      <c r="G9" s="90">
        <f>E9*F9</f>
        <v>0</v>
      </c>
    </row>
    <row r="10" spans="2:7" ht="22" customHeight="1">
      <c r="C10" s="122"/>
      <c r="D10" s="91" t="s">
        <v>41</v>
      </c>
      <c r="E10" s="92">
        <f>ステージ!G9</f>
        <v>0</v>
      </c>
      <c r="F10" s="93">
        <v>600</v>
      </c>
      <c r="G10" s="94">
        <f>E10*F10</f>
        <v>0</v>
      </c>
    </row>
    <row r="11" spans="2:7" ht="22" customHeight="1">
      <c r="C11" s="122" t="s">
        <v>152</v>
      </c>
      <c r="D11" s="56" t="s">
        <v>42</v>
      </c>
      <c r="E11" s="57">
        <f>ステージ!H9</f>
        <v>0</v>
      </c>
      <c r="F11" s="86">
        <v>900</v>
      </c>
      <c r="G11" s="82">
        <f>E11*F11</f>
        <v>0</v>
      </c>
    </row>
    <row r="12" spans="2:7" ht="22" customHeight="1" thickBot="1">
      <c r="C12" s="120"/>
      <c r="D12" s="95" t="s">
        <v>157</v>
      </c>
      <c r="E12" s="96">
        <f>ステージ!I9</f>
        <v>0</v>
      </c>
      <c r="F12" s="183">
        <v>450</v>
      </c>
      <c r="G12" s="184">
        <f>E12*F12</f>
        <v>0</v>
      </c>
    </row>
    <row r="13" spans="2:7" ht="22" customHeight="1" thickTop="1">
      <c r="C13" s="122" t="s">
        <v>153</v>
      </c>
      <c r="D13" s="56" t="s">
        <v>146</v>
      </c>
      <c r="E13" s="57">
        <f>ポートレート!J16</f>
        <v>0</v>
      </c>
      <c r="F13" s="181">
        <v>6600</v>
      </c>
      <c r="G13" s="182">
        <f>E13*F13</f>
        <v>0</v>
      </c>
    </row>
    <row r="14" spans="2:7" ht="22" customHeight="1" thickBot="1">
      <c r="C14" s="120"/>
      <c r="D14" s="95" t="s">
        <v>158</v>
      </c>
      <c r="E14" s="96">
        <f>ポートレート!K16</f>
        <v>0</v>
      </c>
      <c r="F14" s="183">
        <v>7920</v>
      </c>
      <c r="G14" s="184">
        <f>E14*F14</f>
        <v>0</v>
      </c>
    </row>
    <row r="15" spans="2:7" ht="22" customHeight="1" thickTop="1" thickBot="1">
      <c r="F15" s="83" t="s">
        <v>4</v>
      </c>
      <c r="G15" s="84">
        <f>SUM(G7:G14)</f>
        <v>0</v>
      </c>
    </row>
    <row r="16" spans="2:7" ht="14" customHeight="1" thickTop="1"/>
    <row r="17" spans="3:4" ht="19">
      <c r="C17" s="22"/>
      <c r="D17" s="19"/>
    </row>
    <row r="18" spans="3:4" ht="19">
      <c r="C18" s="19"/>
      <c r="D18" s="19"/>
    </row>
  </sheetData>
  <sheetProtection algorithmName="SHA-512" hashValue="ILnxhN5z6KwGf1C3N0Mvt09u0xySRt+4ocbLl1R2t+AIe8ghwRec6PtP8dWY4MXw91HGegPmgcDFT0Dn/LiieQ==" saltValue="kNoGbDFMebQfhQzzNlh9WA==" spinCount="100000" sheet="1" objects="1" scenarios="1"/>
  <phoneticPr fontId="3"/>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8"/>
  <sheetViews>
    <sheetView showGridLines="0" showRowColHeaders="0" showZeros="0" zoomScaleNormal="100" workbookViewId="0">
      <selection activeCell="H12" sqref="H12"/>
    </sheetView>
  </sheetViews>
  <sheetFormatPr baseColWidth="10" defaultColWidth="12.796875" defaultRowHeight="17"/>
  <cols>
    <col min="1" max="1" width="6" style="1" customWidth="1"/>
    <col min="2" max="3" width="4.796875" style="1" customWidth="1"/>
    <col min="4" max="4" width="4.796875" style="1" hidden="1" customWidth="1"/>
    <col min="5" max="5" width="26.59765625" style="1" customWidth="1"/>
    <col min="6" max="6" width="28.19921875" style="1" customWidth="1"/>
    <col min="7" max="7" width="15.59765625" style="1" customWidth="1"/>
    <col min="8" max="8" width="27.19921875" style="1" customWidth="1"/>
    <col min="9" max="9" width="3.19921875" style="1" customWidth="1"/>
    <col min="10" max="16384" width="12.796875" style="1"/>
  </cols>
  <sheetData>
    <row r="1" spans="2:9" ht="14" customHeight="1"/>
    <row r="2" spans="2:9" ht="24">
      <c r="B2" s="2" t="s">
        <v>18</v>
      </c>
    </row>
    <row r="3" spans="2:9">
      <c r="C3" s="1" t="s">
        <v>57</v>
      </c>
    </row>
    <row r="4" spans="2:9" ht="9" customHeight="1" thickBot="1"/>
    <row r="5" spans="2:9" ht="24" thickTop="1" thickBot="1">
      <c r="C5" s="160" t="s">
        <v>1</v>
      </c>
      <c r="D5" s="161"/>
      <c r="E5" s="161"/>
      <c r="F5" s="161"/>
      <c r="G5" s="162"/>
      <c r="H5" s="128">
        <f>写真集計!G15</f>
        <v>0</v>
      </c>
      <c r="I5" s="129"/>
    </row>
    <row r="6" spans="2:9" ht="24" thickTop="1" thickBot="1">
      <c r="C6" s="130"/>
      <c r="D6" s="131"/>
      <c r="E6" s="131" t="s">
        <v>93</v>
      </c>
      <c r="F6" s="131"/>
      <c r="G6" s="132"/>
      <c r="H6" s="133">
        <f>SUM(H5:H5)</f>
        <v>0</v>
      </c>
      <c r="I6" s="134"/>
    </row>
    <row r="7" spans="2:9" ht="24" thickTop="1" thickBot="1">
      <c r="C7" s="155"/>
      <c r="D7" s="156"/>
      <c r="E7" s="156"/>
      <c r="F7" s="156" t="s">
        <v>94</v>
      </c>
      <c r="G7" s="157"/>
      <c r="H7" s="158">
        <f>H6*100/110</f>
        <v>0</v>
      </c>
      <c r="I7" s="159"/>
    </row>
    <row r="8" spans="2:9" ht="24" thickTop="1" thickBot="1">
      <c r="C8" s="160"/>
      <c r="D8" s="163"/>
      <c r="E8" s="163" t="s">
        <v>98</v>
      </c>
      <c r="F8" s="163"/>
      <c r="G8" s="164"/>
      <c r="H8" s="158">
        <f>IF(H7&gt;=25000,-ROUND(H7*10%,0),-ROUND(H7*5%,0))</f>
        <v>0</v>
      </c>
      <c r="I8" s="159"/>
    </row>
    <row r="9" spans="2:9" ht="23" thickTop="1">
      <c r="C9" s="140"/>
      <c r="D9" s="141"/>
      <c r="E9" s="141"/>
      <c r="F9" s="141" t="s">
        <v>95</v>
      </c>
      <c r="G9" s="142"/>
      <c r="H9" s="128">
        <f>ROUND((H7+H8)*0.1,0)</f>
        <v>0</v>
      </c>
      <c r="I9" s="129"/>
    </row>
    <row r="10" spans="2:9" ht="23" thickBot="1">
      <c r="C10" s="143"/>
      <c r="D10" s="144"/>
      <c r="E10" s="165" t="s">
        <v>96</v>
      </c>
      <c r="F10" s="144"/>
      <c r="G10" s="145"/>
      <c r="H10" s="146">
        <f>SUM(H7:H9)</f>
        <v>0</v>
      </c>
      <c r="I10" s="147"/>
    </row>
    <row r="11" spans="2:9" ht="24" thickTop="1" thickBot="1">
      <c r="C11" s="135" t="s">
        <v>99</v>
      </c>
      <c r="D11" s="136"/>
      <c r="E11" s="136"/>
      <c r="F11" s="136"/>
      <c r="G11" s="137"/>
      <c r="H11" s="138">
        <f>IF(AND(H10&gt;0,H10&lt;2000),500,0)</f>
        <v>0</v>
      </c>
      <c r="I11" s="139"/>
    </row>
    <row r="12" spans="2:9" ht="40" customHeight="1" thickTop="1" thickBot="1">
      <c r="C12" s="148"/>
      <c r="D12" s="149"/>
      <c r="E12" s="166" t="s">
        <v>97</v>
      </c>
      <c r="F12" s="149"/>
      <c r="G12" s="150"/>
      <c r="H12" s="151">
        <f>SUM(H10:H11)</f>
        <v>0</v>
      </c>
      <c r="I12" s="152"/>
    </row>
    <row r="13" spans="2:9" ht="18" thickTop="1">
      <c r="E13" s="1" t="s">
        <v>107</v>
      </c>
    </row>
    <row r="14" spans="2:9" ht="15" customHeight="1"/>
    <row r="15" spans="2:9" ht="24">
      <c r="B15" s="2" t="s">
        <v>103</v>
      </c>
      <c r="G15" s="5" t="s">
        <v>104</v>
      </c>
      <c r="H15" s="13" t="str">
        <f>IFERROR(VLOOKUP(TRUE,siharai,2,0),"未指定")</f>
        <v>未指定</v>
      </c>
    </row>
    <row r="16" spans="2:9" ht="6" customHeight="1">
      <c r="B16" s="2"/>
      <c r="G16" s="5"/>
      <c r="H16" s="13"/>
    </row>
    <row r="17" spans="3:9">
      <c r="C17" s="1" t="s">
        <v>59</v>
      </c>
    </row>
    <row r="18" spans="3:9">
      <c r="C18" s="1" t="s">
        <v>58</v>
      </c>
    </row>
    <row r="19" spans="3:9">
      <c r="C19" s="1" t="s">
        <v>52</v>
      </c>
    </row>
    <row r="20" spans="3:9">
      <c r="C20" s="1" t="s">
        <v>35</v>
      </c>
    </row>
    <row r="21" spans="3:9" ht="9" customHeight="1"/>
    <row r="22" spans="3:9" ht="22">
      <c r="D22" s="21"/>
      <c r="E22" s="21" t="s">
        <v>100</v>
      </c>
      <c r="G22" s="13"/>
    </row>
    <row r="23" spans="3:9" ht="32" customHeight="1" thickBot="1">
      <c r="C23" s="13" t="s">
        <v>34</v>
      </c>
      <c r="D23" s="13"/>
    </row>
    <row r="24" spans="3:9" s="87" customFormat="1" ht="36" customHeight="1" thickBot="1">
      <c r="C24" s="167" t="b">
        <v>0</v>
      </c>
      <c r="D24" s="103" t="s">
        <v>77</v>
      </c>
      <c r="E24" s="104" t="s">
        <v>20</v>
      </c>
      <c r="F24" s="105"/>
      <c r="G24" s="105"/>
      <c r="H24" s="106"/>
      <c r="I24" s="107"/>
    </row>
    <row r="25" spans="3:9" ht="23" customHeight="1">
      <c r="E25" s="1" t="s">
        <v>102</v>
      </c>
      <c r="H25" s="20"/>
    </row>
    <row r="26" spans="3:9" ht="9" customHeight="1">
      <c r="H26" s="20"/>
    </row>
    <row r="27" spans="3:9" ht="23" thickBot="1">
      <c r="C27" s="13" t="s">
        <v>19</v>
      </c>
      <c r="D27" s="13"/>
    </row>
    <row r="28" spans="3:9" s="87" customFormat="1" ht="36" customHeight="1">
      <c r="C28" s="168" t="b">
        <v>0</v>
      </c>
      <c r="D28" s="108" t="s">
        <v>76</v>
      </c>
      <c r="E28" s="109" t="s">
        <v>29</v>
      </c>
      <c r="F28" s="109" t="s" ph="1">
        <v>31</v>
      </c>
      <c r="G28" s="124" t="s">
        <v>30</v>
      </c>
      <c r="H28" s="126" t="s">
        <v>32</v>
      </c>
      <c r="I28" s="110"/>
    </row>
    <row r="29" spans="3:9" s="87" customFormat="1" ht="36" customHeight="1" thickBot="1">
      <c r="C29" s="169" t="b">
        <v>0</v>
      </c>
      <c r="D29" s="111" t="s">
        <v>75</v>
      </c>
      <c r="E29" s="112" t="s">
        <v>8</v>
      </c>
      <c r="F29" s="112" t="s">
        <v>10</v>
      </c>
      <c r="G29" s="125" t="s">
        <v>9</v>
      </c>
      <c r="H29" s="127" t="s">
        <v>26</v>
      </c>
      <c r="I29" s="113"/>
    </row>
    <row r="30" spans="3:9" customFormat="1" ht="6" customHeight="1"/>
    <row r="31" spans="3:9" ht="19">
      <c r="E31" s="1" t="s">
        <v>159</v>
      </c>
    </row>
    <row r="32" spans="3:9" ht="9" customHeight="1"/>
    <row r="33" spans="2:9" ht="23" thickBot="1">
      <c r="C33" s="13" t="s">
        <v>50</v>
      </c>
    </row>
    <row r="34" spans="2:9" s="87" customFormat="1" ht="36" customHeight="1" thickBot="1">
      <c r="C34" s="170" t="b">
        <v>0</v>
      </c>
      <c r="D34" s="103" t="s">
        <v>78</v>
      </c>
      <c r="E34" s="114" t="s">
        <v>51</v>
      </c>
      <c r="F34" s="171" t="s">
        <v>101</v>
      </c>
      <c r="G34" s="105"/>
      <c r="H34" s="106"/>
      <c r="I34" s="107"/>
    </row>
    <row r="35" spans="2:9" ht="25" customHeight="1">
      <c r="C35" s="65"/>
      <c r="D35" s="7"/>
      <c r="E35" s="1" t="s">
        <v>53</v>
      </c>
      <c r="H35" s="20"/>
    </row>
    <row r="36" spans="2:9" ht="17" customHeight="1">
      <c r="C36" s="65"/>
      <c r="D36" s="7"/>
      <c r="E36" s="172" t="s">
        <v>54</v>
      </c>
      <c r="H36" s="20"/>
    </row>
    <row r="37" spans="2:9" ht="17" customHeight="1">
      <c r="C37" s="65"/>
      <c r="D37" s="7"/>
      <c r="E37" s="172" t="s">
        <v>55</v>
      </c>
      <c r="H37" s="20"/>
    </row>
    <row r="38" spans="2:9" ht="26">
      <c r="C38" s="65"/>
      <c r="D38" s="7"/>
      <c r="E38" s="66"/>
      <c r="H38" s="20"/>
    </row>
    <row r="39" spans="2:9" ht="26">
      <c r="C39" s="65"/>
      <c r="D39" s="7"/>
      <c r="E39" s="66"/>
      <c r="H39" s="20"/>
    </row>
    <row r="40" spans="2:9" ht="26">
      <c r="C40" s="65"/>
      <c r="D40" s="7"/>
      <c r="E40" s="66"/>
      <c r="H40" s="20"/>
    </row>
    <row r="41" spans="2:9" ht="26">
      <c r="C41" s="65"/>
      <c r="D41" s="7"/>
      <c r="E41" s="66"/>
      <c r="H41" s="20"/>
    </row>
    <row r="42" spans="2:9" ht="26">
      <c r="C42" s="65"/>
      <c r="D42" s="7"/>
      <c r="E42" s="66"/>
      <c r="H42" s="20"/>
    </row>
    <row r="44" spans="2:9" ht="24">
      <c r="B44" s="2" t="s">
        <v>6</v>
      </c>
    </row>
    <row r="45" spans="2:9">
      <c r="C45" s="1" t="s">
        <v>21</v>
      </c>
    </row>
    <row r="46" spans="2:9">
      <c r="C46" s="1" t="s">
        <v>22</v>
      </c>
    </row>
    <row r="47" spans="2:9" ht="28">
      <c r="E47" s="154" t="s">
        <v>83</v>
      </c>
    </row>
    <row r="48" spans="2:9">
      <c r="I48" s="5" t="s">
        <v>7</v>
      </c>
    </row>
  </sheetData>
  <sheetProtection algorithmName="SHA-512" hashValue="sGpPksN/43JRK68lJshSyAslNS/vqgzVLEdUlI0NqR61027c73fld/WUdfM5axsfTFlmVhPDQ0k4b5jD0caOAw==" saltValue="EqJNKzEqTDQUoR/oZ1/Ocg==" spinCount="100000" sheet="1" objects="1" scenarios="1"/>
  <phoneticPr fontId="3"/>
  <conditionalFormatting sqref="H15:H16">
    <cfRule type="containsText" dxfId="0" priority="1" operator="containsText" text="未指定">
      <formula>NOT(ISERROR(SEARCH("未指定",H15)))</formula>
    </cfRule>
  </conditionalFormatting>
  <hyperlinks>
    <hyperlink ref="E47" r:id="rId1" xr:uid="{8DD2A46A-8C95-1A46-93B6-65747D6DFB59}"/>
  </hyperlinks>
  <pageMargins left="0.78700000000000003" right="0.78700000000000003" top="0.98399999999999999" bottom="0.98399999999999999" header="0.51200000000000001" footer="0.51200000000000001"/>
  <pageSetup paperSize="9" orientation="portrait"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
                <anchor moveWithCells="1">
                  <from>
                    <xdr:col>1</xdr:col>
                    <xdr:colOff>304800</xdr:colOff>
                    <xdr:row>23</xdr:row>
                    <xdr:rowOff>0</xdr:rowOff>
                  </from>
                  <to>
                    <xdr:col>2</xdr:col>
                    <xdr:colOff>304800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
                <anchor moveWithCells="1">
                  <from>
                    <xdr:col>2</xdr:col>
                    <xdr:colOff>0</xdr:colOff>
                    <xdr:row>26</xdr:row>
                    <xdr:rowOff>292100</xdr:rowOff>
                  </from>
                  <to>
                    <xdr:col>2</xdr:col>
                    <xdr:colOff>304800</xdr:colOff>
                    <xdr:row>28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
                <anchor moveWithCells="1">
                  <from>
                    <xdr:col>2</xdr:col>
                    <xdr:colOff>12700</xdr:colOff>
                    <xdr:row>27</xdr:row>
                    <xdr:rowOff>444500</xdr:rowOff>
                  </from>
                  <to>
                    <xdr:col>2</xdr:col>
                    <xdr:colOff>304800</xdr:colOff>
                    <xdr:row>29</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ltText=" ">
                <anchor moveWithCells="1">
                  <from>
                    <xdr:col>2</xdr:col>
                    <xdr:colOff>0</xdr:colOff>
                    <xdr:row>33</xdr:row>
                    <xdr:rowOff>0</xdr:rowOff>
                  </from>
                  <to>
                    <xdr:col>2</xdr:col>
                    <xdr:colOff>304800</xdr:colOff>
                    <xdr:row>34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42"/>
  <sheetViews>
    <sheetView workbookViewId="0">
      <selection activeCell="E43" sqref="E43"/>
    </sheetView>
  </sheetViews>
  <sheetFormatPr baseColWidth="10" defaultColWidth="13" defaultRowHeight="14"/>
  <cols>
    <col min="2" max="2" width="4.19921875" bestFit="1" customWidth="1"/>
    <col min="3" max="3" width="50.19921875" bestFit="1" customWidth="1"/>
  </cols>
  <sheetData>
    <row r="2" spans="2:3">
      <c r="B2" s="153">
        <v>1</v>
      </c>
      <c r="C2" s="153" t="s">
        <v>108</v>
      </c>
    </row>
    <row r="3" spans="2:3">
      <c r="B3" s="153">
        <v>2</v>
      </c>
      <c r="C3" s="153" t="s">
        <v>109</v>
      </c>
    </row>
    <row r="4" spans="2:3">
      <c r="B4" s="153">
        <v>3</v>
      </c>
      <c r="C4" s="153" t="s">
        <v>110</v>
      </c>
    </row>
    <row r="5" spans="2:3">
      <c r="B5" s="153">
        <v>4</v>
      </c>
      <c r="C5" s="153" t="s">
        <v>111</v>
      </c>
    </row>
    <row r="6" spans="2:3">
      <c r="B6" s="153">
        <v>5</v>
      </c>
      <c r="C6" s="153" t="s">
        <v>112</v>
      </c>
    </row>
    <row r="7" spans="2:3">
      <c r="B7" s="153">
        <v>6</v>
      </c>
      <c r="C7" s="153" t="s">
        <v>113</v>
      </c>
    </row>
    <row r="8" spans="2:3">
      <c r="B8" s="153">
        <v>7</v>
      </c>
      <c r="C8" s="153" t="s">
        <v>84</v>
      </c>
    </row>
    <row r="9" spans="2:3">
      <c r="B9" s="153">
        <v>8</v>
      </c>
      <c r="C9" s="153" t="s">
        <v>114</v>
      </c>
    </row>
    <row r="10" spans="2:3">
      <c r="B10" s="153">
        <v>9</v>
      </c>
      <c r="C10" s="153" t="s">
        <v>81</v>
      </c>
    </row>
    <row r="11" spans="2:3">
      <c r="B11" s="153">
        <v>10</v>
      </c>
      <c r="C11" s="153" t="s">
        <v>86</v>
      </c>
    </row>
    <row r="12" spans="2:3">
      <c r="B12" s="153">
        <v>11</v>
      </c>
      <c r="C12" s="153" t="s">
        <v>85</v>
      </c>
    </row>
    <row r="13" spans="2:3">
      <c r="B13" s="153">
        <v>12</v>
      </c>
      <c r="C13" s="153" t="s">
        <v>115</v>
      </c>
    </row>
    <row r="14" spans="2:3">
      <c r="B14" s="153">
        <v>13</v>
      </c>
      <c r="C14" s="153" t="s">
        <v>116</v>
      </c>
    </row>
    <row r="15" spans="2:3">
      <c r="B15" s="153">
        <v>15</v>
      </c>
      <c r="C15" s="153" t="s">
        <v>87</v>
      </c>
    </row>
    <row r="16" spans="2:3">
      <c r="B16" s="153">
        <v>16</v>
      </c>
      <c r="C16" s="153" t="s">
        <v>90</v>
      </c>
    </row>
    <row r="17" spans="2:3">
      <c r="B17" s="153">
        <v>17</v>
      </c>
      <c r="C17" s="153" t="s">
        <v>117</v>
      </c>
    </row>
    <row r="18" spans="2:3">
      <c r="B18" s="153">
        <v>18</v>
      </c>
      <c r="C18" s="153" t="s">
        <v>118</v>
      </c>
    </row>
    <row r="19" spans="2:3">
      <c r="B19" s="153">
        <v>19</v>
      </c>
      <c r="C19" s="153" t="s">
        <v>89</v>
      </c>
    </row>
    <row r="20" spans="2:3">
      <c r="B20" s="153">
        <v>20</v>
      </c>
      <c r="C20" s="153" t="s">
        <v>91</v>
      </c>
    </row>
    <row r="21" spans="2:3">
      <c r="B21" s="153">
        <v>21</v>
      </c>
      <c r="C21" s="153" t="s">
        <v>119</v>
      </c>
    </row>
    <row r="22" spans="2:3">
      <c r="B22" s="153">
        <v>22</v>
      </c>
      <c r="C22" s="153" t="s">
        <v>120</v>
      </c>
    </row>
    <row r="23" spans="2:3">
      <c r="B23" s="153">
        <v>23</v>
      </c>
      <c r="C23" s="153" t="s">
        <v>121</v>
      </c>
    </row>
    <row r="24" spans="2:3">
      <c r="B24" s="153">
        <v>24</v>
      </c>
      <c r="C24" s="153" t="s">
        <v>122</v>
      </c>
    </row>
    <row r="25" spans="2:3">
      <c r="B25" s="153">
        <v>25</v>
      </c>
      <c r="C25" s="153" t="s">
        <v>123</v>
      </c>
    </row>
    <row r="26" spans="2:3">
      <c r="B26" s="153">
        <v>26</v>
      </c>
      <c r="C26" s="153" t="s">
        <v>80</v>
      </c>
    </row>
    <row r="27" spans="2:3">
      <c r="B27" s="153">
        <v>28</v>
      </c>
      <c r="C27" s="153" t="s">
        <v>124</v>
      </c>
    </row>
    <row r="28" spans="2:3">
      <c r="B28" s="153">
        <v>29</v>
      </c>
      <c r="C28" s="153" t="s">
        <v>125</v>
      </c>
    </row>
    <row r="29" spans="2:3">
      <c r="B29" s="153">
        <v>30</v>
      </c>
      <c r="C29" s="153" t="s">
        <v>126</v>
      </c>
    </row>
    <row r="30" spans="2:3">
      <c r="B30" s="153">
        <v>31</v>
      </c>
      <c r="C30" s="153" t="s">
        <v>88</v>
      </c>
    </row>
    <row r="31" spans="2:3">
      <c r="B31">
        <v>32</v>
      </c>
      <c r="C31" t="s">
        <v>127</v>
      </c>
    </row>
    <row r="32" spans="2:3">
      <c r="B32">
        <v>34</v>
      </c>
      <c r="C32" t="s">
        <v>128</v>
      </c>
    </row>
    <row r="33" spans="2:3">
      <c r="B33">
        <v>35</v>
      </c>
      <c r="C33" t="s">
        <v>129</v>
      </c>
    </row>
    <row r="34" spans="2:3">
      <c r="B34">
        <v>36</v>
      </c>
      <c r="C34" t="s">
        <v>130</v>
      </c>
    </row>
    <row r="35" spans="2:3">
      <c r="B35">
        <v>37</v>
      </c>
      <c r="C35" t="s">
        <v>131</v>
      </c>
    </row>
    <row r="36" spans="2:3">
      <c r="B36">
        <v>38</v>
      </c>
      <c r="C36" t="s">
        <v>132</v>
      </c>
    </row>
    <row r="37" spans="2:3">
      <c r="B37">
        <v>39</v>
      </c>
      <c r="C37" t="s">
        <v>133</v>
      </c>
    </row>
    <row r="38" spans="2:3">
      <c r="B38">
        <v>40</v>
      </c>
      <c r="C38" t="s">
        <v>134</v>
      </c>
    </row>
    <row r="39" spans="2:3">
      <c r="B39">
        <v>41</v>
      </c>
      <c r="C39" t="s">
        <v>135</v>
      </c>
    </row>
    <row r="40" spans="2:3">
      <c r="B40">
        <v>42</v>
      </c>
      <c r="C40" t="s">
        <v>136</v>
      </c>
    </row>
    <row r="41" spans="2:3">
      <c r="B41">
        <v>43</v>
      </c>
      <c r="C41" t="s">
        <v>137</v>
      </c>
    </row>
    <row r="42" spans="2:3">
      <c r="B42">
        <v>44</v>
      </c>
      <c r="C42" t="s">
        <v>138</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お申込み</vt:lpstr>
      <vt:lpstr>グループ</vt:lpstr>
      <vt:lpstr>ステージ</vt:lpstr>
      <vt:lpstr>ポートレート</vt:lpstr>
      <vt:lpstr>写真集計</vt:lpstr>
      <vt:lpstr>金額確認</vt:lpstr>
      <vt:lpstr>master</vt:lpstr>
      <vt:lpstr>furikomi</vt:lpstr>
      <vt:lpstr>siharai</vt:lpstr>
      <vt:lpstr>team</vt:lpstr>
    </vt:vector>
  </TitlesOfParts>
  <Company>System of the CREATION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創造システム</cp:lastModifiedBy>
  <dcterms:created xsi:type="dcterms:W3CDTF">2010-08-09T17:27:09Z</dcterms:created>
  <dcterms:modified xsi:type="dcterms:W3CDTF">2025-05-19T05:38:53Z</dcterms:modified>
</cp:coreProperties>
</file>